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RA_MASAKI\Desktop\HP\新\"/>
    </mc:Choice>
  </mc:AlternateContent>
  <xr:revisionPtr revIDLastSave="0" documentId="13_ncr:1_{994185AE-3B83-4453-BF47-383F9D83A2B0}" xr6:coauthVersionLast="47" xr6:coauthVersionMax="47" xr10:uidLastSave="{00000000-0000-0000-0000-000000000000}"/>
  <bookViews>
    <workbookView xWindow="-110" yWindow="-110" windowWidth="19420" windowHeight="12300" activeTab="1" xr2:uid="{BA66FCBA-951C-429D-BEBD-FB5FF5BAC854}"/>
  </bookViews>
  <sheets>
    <sheet name="㉒出来高請求書" sheetId="4" r:id="rId1"/>
    <sheet name="記載例" sheetId="7" r:id="rId2"/>
  </sheets>
  <definedNames>
    <definedName name="_xlnm.Print_Area" localSheetId="0">'㉒出来高請求書'!$A$1:$BP$180</definedName>
    <definedName name="_xlnm.Print_Area" localSheetId="1">記載例!$A$1:$BP$180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74" i="4" l="1"/>
  <c r="AB146" i="7"/>
  <c r="AB142" i="7"/>
  <c r="AB138" i="7"/>
  <c r="AI134" i="7"/>
  <c r="J134" i="7"/>
  <c r="AU122" i="7"/>
  <c r="D112" i="7"/>
  <c r="D172" i="7" s="1"/>
  <c r="D109" i="7"/>
  <c r="D169" i="7" s="1"/>
  <c r="AZ102" i="7"/>
  <c r="AZ162" i="7" s="1"/>
  <c r="AL102" i="7"/>
  <c r="AL162" i="7" s="1"/>
  <c r="AB102" i="7"/>
  <c r="AB162" i="7" s="1"/>
  <c r="U102" i="7"/>
  <c r="U162" i="7" s="1"/>
  <c r="K102" i="7"/>
  <c r="K162" i="7" s="1"/>
  <c r="D102" i="7"/>
  <c r="D162" i="7" s="1"/>
  <c r="AZ98" i="7"/>
  <c r="AZ158" i="7" s="1"/>
  <c r="AL98" i="7"/>
  <c r="AL158" i="7" s="1"/>
  <c r="AB98" i="7"/>
  <c r="AB158" i="7" s="1"/>
  <c r="U98" i="7"/>
  <c r="U158" i="7" s="1"/>
  <c r="K98" i="7"/>
  <c r="K158" i="7" s="1"/>
  <c r="D98" i="7"/>
  <c r="D158" i="7" s="1"/>
  <c r="AZ94" i="7"/>
  <c r="AZ154" i="7" s="1"/>
  <c r="AL94" i="7"/>
  <c r="AL154" i="7" s="1"/>
  <c r="AB94" i="7"/>
  <c r="AB154" i="7" s="1"/>
  <c r="U94" i="7"/>
  <c r="U154" i="7" s="1"/>
  <c r="K94" i="7"/>
  <c r="K154" i="7" s="1"/>
  <c r="D94" i="7"/>
  <c r="D154" i="7" s="1"/>
  <c r="AZ90" i="7"/>
  <c r="AZ150" i="7" s="1"/>
  <c r="AL90" i="7"/>
  <c r="AL150" i="7" s="1"/>
  <c r="AB90" i="7"/>
  <c r="AB150" i="7" s="1"/>
  <c r="U90" i="7"/>
  <c r="U150" i="7" s="1"/>
  <c r="K90" i="7"/>
  <c r="K150" i="7" s="1"/>
  <c r="D90" i="7"/>
  <c r="D150" i="7" s="1"/>
  <c r="AZ86" i="7"/>
  <c r="AZ146" i="7" s="1"/>
  <c r="AL86" i="7"/>
  <c r="AL146" i="7" s="1"/>
  <c r="AE86" i="7"/>
  <c r="AE146" i="7" s="1"/>
  <c r="AB86" i="7"/>
  <c r="U86" i="7"/>
  <c r="U146" i="7" s="1"/>
  <c r="K86" i="7"/>
  <c r="K146" i="7" s="1"/>
  <c r="D86" i="7"/>
  <c r="D146" i="7" s="1"/>
  <c r="AZ82" i="7"/>
  <c r="AZ142" i="7" s="1"/>
  <c r="AL82" i="7"/>
  <c r="AL142" i="7" s="1"/>
  <c r="AB82" i="7"/>
  <c r="U82" i="7"/>
  <c r="U142" i="7" s="1"/>
  <c r="K82" i="7"/>
  <c r="K142" i="7" s="1"/>
  <c r="D82" i="7"/>
  <c r="D142" i="7" s="1"/>
  <c r="AZ78" i="7"/>
  <c r="AZ138" i="7" s="1"/>
  <c r="AL78" i="7"/>
  <c r="AL138" i="7" s="1"/>
  <c r="AB78" i="7"/>
  <c r="U78" i="7"/>
  <c r="U138" i="7" s="1"/>
  <c r="K78" i="7"/>
  <c r="K138" i="7" s="1"/>
  <c r="D78" i="7"/>
  <c r="D138" i="7" s="1"/>
  <c r="AV74" i="7"/>
  <c r="AV134" i="7" s="1"/>
  <c r="AN74" i="7"/>
  <c r="AN134" i="7" s="1"/>
  <c r="AI74" i="7"/>
  <c r="AB74" i="7"/>
  <c r="AB134" i="7" s="1"/>
  <c r="U74" i="7"/>
  <c r="U134" i="7" s="1"/>
  <c r="M74" i="7"/>
  <c r="M134" i="7" s="1"/>
  <c r="J74" i="7"/>
  <c r="D74" i="7"/>
  <c r="D134" i="7" s="1"/>
  <c r="G69" i="7"/>
  <c r="G129" i="7" s="1"/>
  <c r="AS68" i="7"/>
  <c r="AS128" i="7" s="1"/>
  <c r="AS64" i="7"/>
  <c r="AS124" i="7" s="1"/>
  <c r="AU62" i="7"/>
  <c r="AH52" i="7"/>
  <c r="AH112" i="7" s="1"/>
  <c r="AH172" i="7" s="1"/>
  <c r="S52" i="7"/>
  <c r="S112" i="7" s="1"/>
  <c r="S172" i="7" s="1"/>
  <c r="AH49" i="7"/>
  <c r="AH109" i="7" s="1"/>
  <c r="AH169" i="7" s="1"/>
  <c r="S49" i="7"/>
  <c r="S109" i="7" s="1"/>
  <c r="S169" i="7" s="1"/>
  <c r="AH46" i="7"/>
  <c r="AH106" i="7" s="1"/>
  <c r="AH166" i="7" s="1"/>
  <c r="AE42" i="7"/>
  <c r="AS42" i="7" s="1"/>
  <c r="AE38" i="7"/>
  <c r="AE98" i="7" s="1"/>
  <c r="AE158" i="7" s="1"/>
  <c r="AE34" i="7"/>
  <c r="AS34" i="7" s="1"/>
  <c r="AE30" i="7"/>
  <c r="AS30" i="7" s="1"/>
  <c r="AE26" i="7"/>
  <c r="AS26" i="7" s="1"/>
  <c r="AS22" i="7"/>
  <c r="AS82" i="7" s="1"/>
  <c r="AS142" i="7" s="1"/>
  <c r="AE22" i="7"/>
  <c r="AE82" i="7" s="1"/>
  <c r="AE142" i="7" s="1"/>
  <c r="AE18" i="7"/>
  <c r="AS18" i="7" s="1"/>
  <c r="AI74" i="4"/>
  <c r="AE78" i="7" l="1"/>
  <c r="AE138" i="7" s="1"/>
  <c r="AS90" i="7"/>
  <c r="AS150" i="7" s="1"/>
  <c r="BZ21" i="7"/>
  <c r="CB21" i="7" s="1"/>
  <c r="AS94" i="7"/>
  <c r="AS154" i="7" s="1"/>
  <c r="BZ22" i="7"/>
  <c r="CB22" i="7" s="1"/>
  <c r="AE90" i="7"/>
  <c r="AE150" i="7" s="1"/>
  <c r="AE94" i="7"/>
  <c r="AE154" i="7" s="1"/>
  <c r="AS38" i="7"/>
  <c r="AS98" i="7" s="1"/>
  <c r="AS158" i="7" s="1"/>
  <c r="AE102" i="7"/>
  <c r="AE162" i="7" s="1"/>
  <c r="BZ18" i="7"/>
  <c r="AS78" i="7"/>
  <c r="AS138" i="7" s="1"/>
  <c r="BZ19" i="7"/>
  <c r="AS102" i="7"/>
  <c r="AS162" i="7" s="1"/>
  <c r="AS86" i="7"/>
  <c r="AS146" i="7" s="1"/>
  <c r="BZ20" i="7"/>
  <c r="CA18" i="7" l="1"/>
  <c r="Y46" i="7" s="1"/>
  <c r="J46" i="7"/>
  <c r="CA20" i="7"/>
  <c r="Y49" i="7" s="1"/>
  <c r="Y109" i="7" s="1"/>
  <c r="Y169" i="7" s="1"/>
  <c r="J49" i="7"/>
  <c r="J109" i="7" s="1"/>
  <c r="J169" i="7" s="1"/>
  <c r="J52" i="7"/>
  <c r="J112" i="7" s="1"/>
  <c r="J172" i="7" s="1"/>
  <c r="CA19" i="7"/>
  <c r="Y52" i="7" s="1"/>
  <c r="Y112" i="7" s="1"/>
  <c r="Y172" i="7" s="1"/>
  <c r="CB19" i="7" l="1"/>
  <c r="AO52" i="7" s="1"/>
  <c r="AO112" i="7" s="1"/>
  <c r="AO172" i="7" s="1"/>
  <c r="CB20" i="7"/>
  <c r="AO49" i="7" s="1"/>
  <c r="AO109" i="7" s="1"/>
  <c r="AO169" i="7" s="1"/>
  <c r="J106" i="7"/>
  <c r="J166" i="7" s="1"/>
  <c r="J55" i="7"/>
  <c r="J115" i="7" s="1"/>
  <c r="J175" i="7" s="1"/>
  <c r="Y106" i="7"/>
  <c r="Y166" i="7" s="1"/>
  <c r="Y55" i="7"/>
  <c r="Y115" i="7" s="1"/>
  <c r="Y175" i="7" s="1"/>
  <c r="CB18" i="7"/>
  <c r="AO46" i="7" s="1"/>
  <c r="AO106" i="7" l="1"/>
  <c r="AO166" i="7" s="1"/>
  <c r="AO55" i="7"/>
  <c r="AO115" i="7" s="1"/>
  <c r="AO175" i="7" s="1"/>
  <c r="AS68" i="4" l="1"/>
  <c r="AS128" i="4" s="1"/>
  <c r="S52" i="4"/>
  <c r="S112" i="4" s="1"/>
  <c r="S172" i="4" s="1"/>
  <c r="S49" i="4"/>
  <c r="S109" i="4" s="1"/>
  <c r="S169" i="4" s="1"/>
  <c r="AH52" i="4"/>
  <c r="AH49" i="4"/>
  <c r="AH46" i="4"/>
  <c r="AH106" i="4" s="1"/>
  <c r="AH166" i="4" s="1"/>
  <c r="AU122" i="4"/>
  <c r="AS64" i="4"/>
  <c r="AS124" i="4" s="1"/>
  <c r="AU62" i="4"/>
  <c r="D112" i="4"/>
  <c r="D172" i="4" s="1"/>
  <c r="D109" i="4"/>
  <c r="D169" i="4" s="1"/>
  <c r="AI134" i="4"/>
  <c r="AH112" i="4" l="1"/>
  <c r="AH172" i="4" s="1"/>
  <c r="AH109" i="4"/>
  <c r="AH169" i="4" s="1"/>
  <c r="AE26" i="4"/>
  <c r="AE30" i="4"/>
  <c r="AE34" i="4"/>
  <c r="AE38" i="4"/>
  <c r="AE98" i="4" s="1"/>
  <c r="AE158" i="4" s="1"/>
  <c r="AE42" i="4"/>
  <c r="AE22" i="4"/>
  <c r="AE18" i="4"/>
  <c r="AZ98" i="4"/>
  <c r="AZ158" i="4" s="1"/>
  <c r="AL98" i="4"/>
  <c r="AL158" i="4" s="1"/>
  <c r="AB98" i="4"/>
  <c r="AB158" i="4" s="1"/>
  <c r="U98" i="4"/>
  <c r="U158" i="4" s="1"/>
  <c r="K98" i="4"/>
  <c r="K158" i="4" s="1"/>
  <c r="D98" i="4"/>
  <c r="D158" i="4" s="1"/>
  <c r="AS38" i="4" l="1"/>
  <c r="AS98" i="4" s="1"/>
  <c r="AS158" i="4" s="1"/>
  <c r="AS18" i="4" l="1"/>
  <c r="AS78" i="4" s="1"/>
  <c r="AS138" i="4" s="1"/>
  <c r="BZ18" i="4" l="1"/>
  <c r="AZ102" i="4"/>
  <c r="AZ162" i="4" s="1"/>
  <c r="AZ94" i="4"/>
  <c r="AZ154" i="4" s="1"/>
  <c r="AZ90" i="4"/>
  <c r="AZ150" i="4" s="1"/>
  <c r="AZ86" i="4"/>
  <c r="AZ146" i="4" s="1"/>
  <c r="AZ82" i="4"/>
  <c r="AZ142" i="4" s="1"/>
  <c r="AZ78" i="4"/>
  <c r="AZ138" i="4" s="1"/>
  <c r="AL102" i="4"/>
  <c r="AL162" i="4" s="1"/>
  <c r="AL94" i="4"/>
  <c r="AL154" i="4" s="1"/>
  <c r="AL90" i="4"/>
  <c r="AL150" i="4" s="1"/>
  <c r="AL86" i="4"/>
  <c r="AL146" i="4" s="1"/>
  <c r="AL82" i="4"/>
  <c r="AL142" i="4" s="1"/>
  <c r="AL78" i="4"/>
  <c r="AL138" i="4" s="1"/>
  <c r="AE102" i="4"/>
  <c r="AE162" i="4" s="1"/>
  <c r="AE94" i="4"/>
  <c r="AE154" i="4" s="1"/>
  <c r="AE90" i="4"/>
  <c r="AE86" i="4"/>
  <c r="AE82" i="4"/>
  <c r="AE142" i="4" s="1"/>
  <c r="AE78" i="4"/>
  <c r="AE138" i="4" s="1"/>
  <c r="AB102" i="4"/>
  <c r="AB162" i="4" s="1"/>
  <c r="AB94" i="4"/>
  <c r="AB154" i="4" s="1"/>
  <c r="AB90" i="4"/>
  <c r="AB150" i="4" s="1"/>
  <c r="AB86" i="4"/>
  <c r="AB146" i="4" s="1"/>
  <c r="AB82" i="4"/>
  <c r="AB142" i="4" s="1"/>
  <c r="AB78" i="4"/>
  <c r="AB138" i="4" s="1"/>
  <c r="U102" i="4"/>
  <c r="U162" i="4" s="1"/>
  <c r="U94" i="4"/>
  <c r="U154" i="4" s="1"/>
  <c r="U90" i="4"/>
  <c r="U150" i="4" s="1"/>
  <c r="U86" i="4"/>
  <c r="U146" i="4" s="1"/>
  <c r="U82" i="4"/>
  <c r="U142" i="4" s="1"/>
  <c r="U78" i="4"/>
  <c r="U138" i="4" s="1"/>
  <c r="K102" i="4"/>
  <c r="K162" i="4" s="1"/>
  <c r="K94" i="4"/>
  <c r="K154" i="4" s="1"/>
  <c r="K90" i="4"/>
  <c r="K150" i="4" s="1"/>
  <c r="K86" i="4"/>
  <c r="K146" i="4" s="1"/>
  <c r="K82" i="4"/>
  <c r="K142" i="4" s="1"/>
  <c r="K78" i="4"/>
  <c r="K138" i="4" s="1"/>
  <c r="D102" i="4"/>
  <c r="D162" i="4" s="1"/>
  <c r="D94" i="4"/>
  <c r="D154" i="4" s="1"/>
  <c r="D90" i="4"/>
  <c r="D150" i="4" s="1"/>
  <c r="D86" i="4"/>
  <c r="D146" i="4" s="1"/>
  <c r="D82" i="4"/>
  <c r="D142" i="4" s="1"/>
  <c r="D78" i="4"/>
  <c r="D138" i="4" s="1"/>
  <c r="AX134" i="4"/>
  <c r="AN74" i="4"/>
  <c r="AN134" i="4" s="1"/>
  <c r="AB74" i="4"/>
  <c r="AB134" i="4" s="1"/>
  <c r="U74" i="4"/>
  <c r="U134" i="4" s="1"/>
  <c r="M74" i="4"/>
  <c r="M134" i="4" s="1"/>
  <c r="J74" i="4"/>
  <c r="J134" i="4" s="1"/>
  <c r="D74" i="4"/>
  <c r="D134" i="4" s="1"/>
  <c r="G69" i="4"/>
  <c r="G129" i="4" s="1"/>
  <c r="J46" i="4" l="1"/>
  <c r="CA18" i="4"/>
  <c r="AE146" i="4"/>
  <c r="AE150" i="4"/>
  <c r="CB18" i="4" l="1"/>
  <c r="AO46" i="4" s="1"/>
  <c r="AO106" i="4" s="1"/>
  <c r="AO166" i="4" s="1"/>
  <c r="Y46" i="4"/>
  <c r="Y106" i="4" s="1"/>
  <c r="Y166" i="4" s="1"/>
  <c r="J106" i="4"/>
  <c r="J166" i="4" s="1"/>
  <c r="AS42" i="4"/>
  <c r="AS102" i="4" s="1"/>
  <c r="AS162" i="4" s="1"/>
  <c r="AS34" i="4"/>
  <c r="AS30" i="4"/>
  <c r="AS26" i="4"/>
  <c r="AS22" i="4"/>
  <c r="AS82" i="4" s="1"/>
  <c r="AS142" i="4" s="1"/>
  <c r="BZ22" i="4" l="1"/>
  <c r="CB22" i="4" s="1"/>
  <c r="AS94" i="4"/>
  <c r="AS154" i="4" s="1"/>
  <c r="BZ19" i="4"/>
  <c r="AS86" i="4"/>
  <c r="AS146" i="4" s="1"/>
  <c r="BZ20" i="4"/>
  <c r="BZ21" i="4"/>
  <c r="CB21" i="4" s="1"/>
  <c r="AS90" i="4"/>
  <c r="AS150" i="4" s="1"/>
  <c r="CA20" i="4" l="1"/>
  <c r="J49" i="4"/>
  <c r="CA19" i="4"/>
  <c r="Y52" i="4" s="1"/>
  <c r="Y112" i="4" s="1"/>
  <c r="Y172" i="4" s="1"/>
  <c r="J52" i="4"/>
  <c r="J112" i="4" s="1"/>
  <c r="J172" i="4" s="1"/>
  <c r="CB19" i="4" l="1"/>
  <c r="AO52" i="4" s="1"/>
  <c r="AO112" i="4" s="1"/>
  <c r="AO172" i="4" s="1"/>
  <c r="J55" i="4"/>
  <c r="J115" i="4" s="1"/>
  <c r="J175" i="4" s="1"/>
  <c r="CB20" i="4"/>
  <c r="AO49" i="4" s="1"/>
  <c r="AO109" i="4" s="1"/>
  <c r="AO169" i="4" s="1"/>
  <c r="Y49" i="4"/>
  <c r="Y109" i="4" s="1"/>
  <c r="Y169" i="4" s="1"/>
  <c r="J109" i="4"/>
  <c r="Y55" i="4" l="1"/>
  <c r="Y115" i="4" s="1"/>
  <c r="Y175" i="4" s="1"/>
  <c r="J169" i="4"/>
  <c r="AO55" i="4"/>
  <c r="AO115" i="4" s="1"/>
  <c r="AO175" i="4" s="1"/>
</calcChain>
</file>

<file path=xl/sharedStrings.xml><?xml version="1.0" encoding="utf-8"?>
<sst xmlns="http://schemas.openxmlformats.org/spreadsheetml/2006/main" count="273" uniqueCount="71">
  <si>
    <t>パブリック技建株式会社　殿</t>
    <rPh sb="5" eb="7">
      <t>ギケン</t>
    </rPh>
    <rPh sb="7" eb="9">
      <t>カブシキ</t>
    </rPh>
    <rPh sb="9" eb="11">
      <t>カイシャ</t>
    </rPh>
    <rPh sb="12" eb="13">
      <t>ドノ</t>
    </rPh>
    <phoneticPr fontId="1"/>
  </si>
  <si>
    <t>工事名</t>
    <rPh sb="0" eb="3">
      <t>コウジメイ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</si>
  <si>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</si>
  <si>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</si>
  <si>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</si>
  <si>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納入者コード</t>
    <rPh sb="0" eb="3">
      <t>ノウニュウシャ</t>
    </rPh>
    <phoneticPr fontId="1"/>
  </si>
  <si>
    <t>注文書金額</t>
    <rPh sb="0" eb="5">
      <t>チュウモンショキンガク</t>
    </rPh>
    <phoneticPr fontId="1"/>
  </si>
  <si>
    <t>出来高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</si>
  <si>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</si>
  <si>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前回迄支払金額</t>
    <rPh sb="0" eb="2">
      <t>ゼンカイ</t>
    </rPh>
    <rPh sb="2" eb="3">
      <t>マデ</t>
    </rPh>
    <rPh sb="3" eb="5">
      <t>シハライ</t>
    </rPh>
    <rPh sb="5" eb="7">
      <t>キンガク</t>
    </rPh>
    <phoneticPr fontId="1"/>
  </si>
  <si>
    <t>納入業者名</t>
    <rPh sb="0" eb="5">
      <t>ノウニュウギョウシャメイ</t>
    </rPh>
    <phoneticPr fontId="1"/>
  </si>
  <si>
    <t>㊞</t>
    <phoneticPr fontId="1"/>
  </si>
  <si>
    <t>検収印</t>
    <rPh sb="0" eb="3">
      <t>ケンシュウイン</t>
    </rPh>
    <phoneticPr fontId="1"/>
  </si>
  <si>
    <t>事務係</t>
    <rPh sb="0" eb="3">
      <t>ジムカカリ</t>
    </rPh>
    <phoneticPr fontId="1"/>
  </si>
  <si>
    <t>担当者</t>
    <rPh sb="0" eb="3">
      <t>タントウシャ</t>
    </rPh>
    <phoneticPr fontId="1"/>
  </si>
  <si>
    <t>10%対象</t>
    <rPh sb="3" eb="5">
      <t>タイショウ</t>
    </rPh>
    <phoneticPr fontId="1"/>
  </si>
  <si>
    <t>消費税</t>
    <rPh sb="0" eb="3">
      <t>ショウヒゼイ</t>
    </rPh>
    <phoneticPr fontId="1"/>
  </si>
  <si>
    <t>税区分</t>
    <rPh sb="0" eb="3">
      <t>ゼイクブン</t>
    </rPh>
    <phoneticPr fontId="1"/>
  </si>
  <si>
    <t>小計</t>
    <rPh sb="0" eb="2">
      <t>ショウケイ</t>
    </rPh>
    <phoneticPr fontId="1"/>
  </si>
  <si>
    <t>部 門</t>
    <rPh sb="0" eb="1">
      <t>ブ</t>
    </rPh>
    <rPh sb="2" eb="3">
      <t>モン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</si>
  <si>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</si>
  <si>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注文ＮＯ</t>
    <rPh sb="0" eb="2">
      <t>チュウモン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</si>
  <si>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</si>
  <si>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取極区分</t>
    <rPh sb="0" eb="1">
      <t>ト</t>
    </rPh>
    <rPh sb="1" eb="2">
      <t>キョク</t>
    </rPh>
    <rPh sb="2" eb="3">
      <t>ク</t>
    </rPh>
    <rPh sb="3" eb="4">
      <t>ブン</t>
    </rPh>
    <phoneticPr fontId="1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</si>
  <si>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1"/>
  </si>
  <si>
    <t>伝　票　番　号</t>
    <rPh sb="0" eb="1">
      <t>デン</t>
    </rPh>
    <rPh sb="2" eb="3">
      <t>ヒョウ</t>
    </rPh>
    <rPh sb="4" eb="5">
      <t>バン</t>
    </rPh>
    <rPh sb="6" eb="7">
      <t>ゴウ</t>
    </rPh>
    <phoneticPr fontId="1"/>
  </si>
  <si>
    <t>Ｔ</t>
    <phoneticPr fontId="1"/>
  </si>
  <si>
    <t>予　算　No.</t>
    <rPh sb="0" eb="1">
      <t>ヨ</t>
    </rPh>
    <rPh sb="2" eb="3">
      <t>サン</t>
    </rPh>
    <phoneticPr fontId="1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</si>
  <si>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1"/>
  </si>
  <si>
    <t>消費税合計</t>
    <rPh sb="0" eb="5">
      <t>ショウヒゼイゴウケイ</t>
    </rPh>
    <phoneticPr fontId="1"/>
  </si>
  <si>
    <t>㉒納品書兼請求書</t>
    <phoneticPr fontId="1"/>
  </si>
  <si>
    <t>(出来高請求書)</t>
    <rPh sb="1" eb="4">
      <t>デキダカ</t>
    </rPh>
    <rPh sb="4" eb="7">
      <t>セイキュウショ</t>
    </rPh>
    <phoneticPr fontId="1"/>
  </si>
  <si>
    <t>今回請求額</t>
    <rPh sb="0" eb="2">
      <t>コンカイ</t>
    </rPh>
    <rPh sb="2" eb="5">
      <t>セイキュウガク</t>
    </rPh>
    <phoneticPr fontId="1"/>
  </si>
  <si>
    <t>工　　種　　名</t>
    <rPh sb="0" eb="1">
      <t>コウ</t>
    </rPh>
    <rPh sb="3" eb="4">
      <t>シュ</t>
    </rPh>
    <rPh sb="6" eb="7">
      <t>ナ</t>
    </rPh>
    <phoneticPr fontId="1"/>
  </si>
  <si>
    <t>年</t>
  </si>
  <si>
    <t>担　当　者　控</t>
    <rPh sb="0" eb="1">
      <t>タン</t>
    </rPh>
    <rPh sb="2" eb="3">
      <t>トウ</t>
    </rPh>
    <rPh sb="4" eb="5">
      <t>モノ</t>
    </rPh>
    <rPh sb="6" eb="7">
      <t>ヒカエ</t>
    </rPh>
    <phoneticPr fontId="1"/>
  </si>
  <si>
    <t>納　入　者　控</t>
    <rPh sb="0" eb="1">
      <t>ノウ</t>
    </rPh>
    <rPh sb="2" eb="3">
      <t>ニュウ</t>
    </rPh>
    <rPh sb="4" eb="5">
      <t>モノ</t>
    </rPh>
    <rPh sb="6" eb="7">
      <t>ヒカエ</t>
    </rPh>
    <phoneticPr fontId="1"/>
  </si>
  <si>
    <t>※　税区分には　１０％→「１０」　８％(軽減税率)→「軽８」　８％(旧税率)→「旧８」　非課税→「非」　不課税→「不」と御記入下さい。</t>
    <rPh sb="2" eb="5">
      <t>ゼイクブン</t>
    </rPh>
    <rPh sb="20" eb="24">
      <t>ケイゲンゼイリツ</t>
    </rPh>
    <rPh sb="27" eb="28">
      <t>ケイ</t>
    </rPh>
    <rPh sb="34" eb="37">
      <t>キュウゼイリツ</t>
    </rPh>
    <rPh sb="40" eb="41">
      <t>キュウ</t>
    </rPh>
    <rPh sb="44" eb="47">
      <t>ヒカゼイ</t>
    </rPh>
    <rPh sb="49" eb="50">
      <t>ヒ</t>
    </rPh>
    <rPh sb="52" eb="55">
      <t>フカゼイ</t>
    </rPh>
    <rPh sb="57" eb="58">
      <t>フ</t>
    </rPh>
    <rPh sb="60" eb="63">
      <t>ゴキニュウ</t>
    </rPh>
    <rPh sb="63" eb="64">
      <t>クダ</t>
    </rPh>
    <phoneticPr fontId="1"/>
  </si>
  <si>
    <t>〒</t>
    <phoneticPr fontId="1"/>
  </si>
  <si>
    <t>軽8</t>
    <rPh sb="0" eb="1">
      <t>ケイ</t>
    </rPh>
    <phoneticPr fontId="1"/>
  </si>
  <si>
    <t>旧8</t>
    <rPh sb="0" eb="1">
      <t>キュウ</t>
    </rPh>
    <phoneticPr fontId="1"/>
  </si>
  <si>
    <t>非</t>
    <rPh sb="0" eb="1">
      <t>ヒ</t>
    </rPh>
    <phoneticPr fontId="1"/>
  </si>
  <si>
    <t>不</t>
    <rPh sb="0" eb="1">
      <t>フ</t>
    </rPh>
    <phoneticPr fontId="1"/>
  </si>
  <si>
    <t>税区分</t>
    <rPh sb="0" eb="3">
      <t>ゼイクブン</t>
    </rPh>
    <phoneticPr fontId="1"/>
  </si>
  <si>
    <t>合計区分</t>
    <rPh sb="0" eb="4">
      <t>ゴウケイクブン</t>
    </rPh>
    <phoneticPr fontId="1"/>
  </si>
  <si>
    <t>軽8％対象</t>
  </si>
  <si>
    <t>旧8％対象</t>
  </si>
  <si>
    <t>旧8％対象</t>
    <phoneticPr fontId="1"/>
  </si>
  <si>
    <t>非課税</t>
    <rPh sb="0" eb="3">
      <t>ヒカゼイ</t>
    </rPh>
    <phoneticPr fontId="1"/>
  </si>
  <si>
    <t>不課税</t>
    <rPh sb="0" eb="3">
      <t>フカゼイ</t>
    </rPh>
    <phoneticPr fontId="1"/>
  </si>
  <si>
    <t>軽8％対象</t>
    <phoneticPr fontId="1"/>
  </si>
  <si>
    <t>軽8％対象合計</t>
    <rPh sb="5" eb="7">
      <t>ゴウケイ</t>
    </rPh>
    <phoneticPr fontId="1"/>
  </si>
  <si>
    <t>旧8％対象合計</t>
    <rPh sb="5" eb="7">
      <t>ゴウケイ</t>
    </rPh>
    <phoneticPr fontId="1"/>
  </si>
  <si>
    <t>非課税合計</t>
    <rPh sb="0" eb="3">
      <t>ヒカゼイ</t>
    </rPh>
    <rPh sb="3" eb="5">
      <t>ゴウケイ</t>
    </rPh>
    <phoneticPr fontId="1"/>
  </si>
  <si>
    <t>不課税合計</t>
    <rPh sb="0" eb="3">
      <t>フカゼイ</t>
    </rPh>
    <rPh sb="3" eb="5">
      <t>ゴウケイ</t>
    </rPh>
    <phoneticPr fontId="1"/>
  </si>
  <si>
    <t>予算№</t>
    <rPh sb="0" eb="3">
      <t>ヨサンナンバー</t>
    </rPh>
    <phoneticPr fontId="1"/>
  </si>
  <si>
    <t>舗装工事</t>
    <rPh sb="0" eb="4">
      <t>ホソウコウジ</t>
    </rPh>
    <phoneticPr fontId="1"/>
  </si>
  <si>
    <t>取極区分</t>
    <rPh sb="0" eb="2">
      <t>トリキ</t>
    </rPh>
    <rPh sb="2" eb="4">
      <t>クブン</t>
    </rPh>
    <phoneticPr fontId="1"/>
  </si>
  <si>
    <t>取極</t>
    <rPh sb="0" eb="2">
      <t>トリキ</t>
    </rPh>
    <phoneticPr fontId="1"/>
  </si>
  <si>
    <t>未取極</t>
    <rPh sb="0" eb="1">
      <t>ミ</t>
    </rPh>
    <rPh sb="1" eb="3">
      <t>トリキ</t>
    </rPh>
    <phoneticPr fontId="1"/>
  </si>
  <si>
    <t>431-1111</t>
    <phoneticPr fontId="1"/>
  </si>
  <si>
    <t>パブリック技建株式会社</t>
    <rPh sb="7" eb="11">
      <t>カブ</t>
    </rPh>
    <phoneticPr fontId="1"/>
  </si>
  <si>
    <t>10%対象</t>
    <phoneticPr fontId="1"/>
  </si>
  <si>
    <t>10%対象合計</t>
    <phoneticPr fontId="1"/>
  </si>
  <si>
    <t>消費税</t>
    <phoneticPr fontId="1"/>
  </si>
  <si>
    <t>合計請求金額</t>
    <rPh sb="0" eb="2">
      <t>ゴウケイ</t>
    </rPh>
    <rPh sb="2" eb="6">
      <t>セイキュウキンガク</t>
    </rPh>
    <phoneticPr fontId="1"/>
  </si>
  <si>
    <t>土木工事</t>
    <rPh sb="0" eb="2">
      <t>ドボク</t>
    </rPh>
    <rPh sb="2" eb="4">
      <t>コウジ</t>
    </rPh>
    <phoneticPr fontId="1"/>
  </si>
  <si>
    <t>外構工事</t>
    <rPh sb="0" eb="4">
      <t>ガイコウコウジ</t>
    </rPh>
    <phoneticPr fontId="1"/>
  </si>
  <si>
    <t>　○○舗装修繕工事</t>
    <rPh sb="3" eb="5">
      <t>ホソウ</t>
    </rPh>
    <rPh sb="5" eb="7">
      <t>シュウゼン</t>
    </rPh>
    <rPh sb="7" eb="9">
      <t>コウジ</t>
    </rPh>
    <phoneticPr fontId="1"/>
  </si>
  <si>
    <t>浜松　太郎</t>
    <rPh sb="0" eb="2">
      <t>ハママツ</t>
    </rPh>
    <rPh sb="3" eb="5">
      <t>タロウ</t>
    </rPh>
    <phoneticPr fontId="1"/>
  </si>
  <si>
    <t>静岡県浜松市中央区伊左地町2790-1</t>
    <rPh sb="0" eb="3">
      <t>シズオカケン</t>
    </rPh>
    <rPh sb="3" eb="6">
      <t>ハママツシ</t>
    </rPh>
    <rPh sb="6" eb="9">
      <t>チュウオウク</t>
    </rPh>
    <rPh sb="9" eb="13">
      <t>イサジチョウ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</si>
</sst>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"/>
    <numFmt numFmtId="177" formatCode="0_ "/>
    <numFmt numFmtId="178" formatCode="yy/m/d"/>
  </numFmts>
  <fonts count="2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.5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.5"/>
      <color rgb="FFFF0000"/>
      <name val="ＭＳ ゴシック"/>
      <family val="2"/>
      <charset val="128"/>
    </font>
    <font>
      <sz val="8.5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8"/>
      <color rgb="FFFF0000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HGS明朝E"/>
      <family val="1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4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41" fontId="0" fillId="0" borderId="0" xfId="0" applyNumberFormat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19" fillId="0" borderId="0" xfId="0" applyFont="1" applyAlignment="1">
      <alignment vertical="top" wrapText="1"/>
    </xf>
    <xf numFmtId="0" fontId="7" fillId="0" borderId="10" xfId="0" applyFont="1" applyBorder="1" applyAlignment="1">
      <alignment vertical="center" wrapText="1"/>
    </xf>
    <xf numFmtId="0" fontId="0" fillId="0" borderId="0" xfId="0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0" xfId="0" applyFont="1" applyBorder="1" applyAlignment="1">
      <alignment vertical="center" wrapText="1"/>
    </xf>
    <xf numFmtId="41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vertical="center" shrinkToFit="1"/>
    </xf>
    <xf numFmtId="0" fontId="19" fillId="0" borderId="0" xfId="0" applyFont="1" applyAlignment="1">
      <alignment horizontal="left" vertical="top"/>
    </xf>
    <xf numFmtId="41" fontId="16" fillId="2" borderId="3" xfId="0" applyNumberFormat="1" applyFont="1" applyFill="1" applyBorder="1" applyAlignment="1" applyProtection="1">
      <alignment horizontal="center" vertical="center" shrinkToFit="1"/>
      <protection locked="0"/>
    </xf>
    <xf numFmtId="41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41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41" fontId="16" fillId="2" borderId="5" xfId="0" applyNumberFormat="1" applyFont="1" applyFill="1" applyBorder="1" applyAlignment="1" applyProtection="1">
      <alignment horizontal="center" vertical="center" shrinkToFit="1"/>
      <protection locked="0"/>
    </xf>
    <xf numFmtId="41" fontId="16" fillId="2" borderId="0" xfId="0" applyNumberFormat="1" applyFont="1" applyFill="1" applyAlignment="1" applyProtection="1">
      <alignment horizontal="center" vertical="center" shrinkToFit="1"/>
      <protection locked="0"/>
    </xf>
    <xf numFmtId="41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41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41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41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1" fontId="16" fillId="0" borderId="3" xfId="0" applyNumberFormat="1" applyFont="1" applyBorder="1" applyAlignment="1">
      <alignment horizontal="center" vertical="center" shrinkToFit="1"/>
    </xf>
    <xf numFmtId="41" fontId="16" fillId="0" borderId="2" xfId="0" applyNumberFormat="1" applyFont="1" applyBorder="1" applyAlignment="1">
      <alignment horizontal="center" vertical="center" shrinkToFit="1"/>
    </xf>
    <xf numFmtId="41" fontId="16" fillId="0" borderId="17" xfId="0" applyNumberFormat="1" applyFont="1" applyBorder="1" applyAlignment="1">
      <alignment horizontal="center" vertical="center" shrinkToFit="1"/>
    </xf>
    <xf numFmtId="41" fontId="16" fillId="0" borderId="5" xfId="0" applyNumberFormat="1" applyFont="1" applyBorder="1" applyAlignment="1">
      <alignment horizontal="center" vertical="center" shrinkToFit="1"/>
    </xf>
    <xf numFmtId="41" fontId="16" fillId="0" borderId="0" xfId="0" applyNumberFormat="1" applyFont="1" applyAlignment="1">
      <alignment horizontal="center" vertical="center" shrinkToFit="1"/>
    </xf>
    <xf numFmtId="41" fontId="16" fillId="0" borderId="19" xfId="0" applyNumberFormat="1" applyFont="1" applyBorder="1" applyAlignment="1">
      <alignment horizontal="center" vertical="center" shrinkToFit="1"/>
    </xf>
    <xf numFmtId="41" fontId="16" fillId="0" borderId="7" xfId="0" applyNumberFormat="1" applyFont="1" applyBorder="1" applyAlignment="1">
      <alignment horizontal="center" vertical="center" shrinkToFit="1"/>
    </xf>
    <xf numFmtId="41" fontId="16" fillId="0" borderId="1" xfId="0" applyNumberFormat="1" applyFont="1" applyBorder="1" applyAlignment="1">
      <alignment horizontal="center" vertical="center" shrinkToFit="1"/>
    </xf>
    <xf numFmtId="41" fontId="16" fillId="0" borderId="15" xfId="0" applyNumberFormat="1" applyFont="1" applyBorder="1" applyAlignment="1">
      <alignment horizontal="center" vertical="center" shrinkToFit="1"/>
    </xf>
    <xf numFmtId="3" fontId="16" fillId="0" borderId="3" xfId="0" applyNumberFormat="1" applyFont="1" applyBorder="1" applyAlignment="1">
      <alignment horizontal="right" vertical="center" shrinkToFit="1"/>
    </xf>
    <xf numFmtId="3" fontId="16" fillId="0" borderId="2" xfId="0" applyNumberFormat="1" applyFont="1" applyBorder="1" applyAlignment="1">
      <alignment horizontal="right" vertical="center" shrinkToFit="1"/>
    </xf>
    <xf numFmtId="3" fontId="16" fillId="0" borderId="4" xfId="0" applyNumberFormat="1" applyFont="1" applyBorder="1" applyAlignment="1">
      <alignment horizontal="right" vertical="center" shrinkToFit="1"/>
    </xf>
    <xf numFmtId="3" fontId="16" fillId="0" borderId="5" xfId="0" applyNumberFormat="1" applyFont="1" applyBorder="1" applyAlignment="1">
      <alignment horizontal="right" vertical="center" shrinkToFit="1"/>
    </xf>
    <xf numFmtId="3" fontId="16" fillId="0" borderId="0" xfId="0" applyNumberFormat="1" applyFont="1" applyAlignment="1">
      <alignment horizontal="right" vertical="center" shrinkToFit="1"/>
    </xf>
    <xf numFmtId="3" fontId="16" fillId="0" borderId="6" xfId="0" applyNumberFormat="1" applyFont="1" applyBorder="1" applyAlignment="1">
      <alignment horizontal="right" vertical="center" shrinkToFit="1"/>
    </xf>
    <xf numFmtId="3" fontId="16" fillId="0" borderId="7" xfId="0" applyNumberFormat="1" applyFont="1" applyBorder="1" applyAlignment="1">
      <alignment horizontal="right" vertical="center" shrinkToFit="1"/>
    </xf>
    <xf numFmtId="3" fontId="16" fillId="0" borderId="1" xfId="0" applyNumberFormat="1" applyFont="1" applyBorder="1" applyAlignment="1">
      <alignment horizontal="right" vertical="center" shrinkToFit="1"/>
    </xf>
    <xf numFmtId="3" fontId="16" fillId="0" borderId="8" xfId="0" applyNumberFormat="1" applyFont="1" applyBorder="1" applyAlignment="1">
      <alignment horizontal="right" vertical="center" shrinkToFit="1"/>
    </xf>
    <xf numFmtId="3" fontId="16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16" fillId="2" borderId="2" xfId="0" applyNumberFormat="1" applyFont="1" applyFill="1" applyBorder="1" applyAlignment="1" applyProtection="1">
      <alignment horizontal="right" vertical="center" shrinkToFit="1"/>
      <protection locked="0"/>
    </xf>
    <xf numFmtId="3" fontId="16" fillId="2" borderId="4" xfId="0" applyNumberFormat="1" applyFont="1" applyFill="1" applyBorder="1" applyAlignment="1" applyProtection="1">
      <alignment horizontal="right" vertical="center" shrinkToFit="1"/>
      <protection locked="0"/>
    </xf>
    <xf numFmtId="3" fontId="16" fillId="2" borderId="5" xfId="0" applyNumberFormat="1" applyFont="1" applyFill="1" applyBorder="1" applyAlignment="1" applyProtection="1">
      <alignment horizontal="right" vertical="center" shrinkToFit="1"/>
      <protection locked="0"/>
    </xf>
    <xf numFmtId="3" fontId="16" fillId="2" borderId="0" xfId="0" applyNumberFormat="1" applyFont="1" applyFill="1" applyAlignment="1" applyProtection="1">
      <alignment horizontal="right" vertical="center" shrinkToFit="1"/>
      <protection locked="0"/>
    </xf>
    <xf numFmtId="3" fontId="16" fillId="2" borderId="6" xfId="0" applyNumberFormat="1" applyFont="1" applyFill="1" applyBorder="1" applyAlignment="1" applyProtection="1">
      <alignment horizontal="right" vertical="center" shrinkToFit="1"/>
      <protection locked="0"/>
    </xf>
    <xf numFmtId="3" fontId="16" fillId="2" borderId="7" xfId="0" applyNumberFormat="1" applyFont="1" applyFill="1" applyBorder="1" applyAlignment="1" applyProtection="1">
      <alignment horizontal="right" vertical="center" shrinkToFit="1"/>
      <protection locked="0"/>
    </xf>
    <xf numFmtId="3" fontId="16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16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4" xfId="0" applyFont="1" applyFill="1" applyBorder="1" applyAlignment="1" applyProtection="1">
      <alignment horizontal="left" vertical="center" shrinkToFit="1"/>
      <protection locked="0"/>
    </xf>
    <xf numFmtId="0" fontId="16" fillId="2" borderId="5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16" fillId="2" borderId="6" xfId="0" applyFont="1" applyFill="1" applyBorder="1" applyAlignment="1" applyProtection="1">
      <alignment horizontal="left" vertical="center" shrinkToFit="1"/>
      <protection locked="0"/>
    </xf>
    <xf numFmtId="0" fontId="16" fillId="2" borderId="7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6" fillId="2" borderId="8" xfId="0" applyFont="1" applyFill="1" applyBorder="1" applyAlignment="1" applyProtection="1">
      <alignment horizontal="left" vertical="center" shrinkToFit="1"/>
      <protection locked="0"/>
    </xf>
    <xf numFmtId="9" fontId="16" fillId="2" borderId="3" xfId="0" applyNumberFormat="1" applyFont="1" applyFill="1" applyBorder="1" applyAlignment="1" applyProtection="1">
      <alignment horizontal="center" vertical="center" shrinkToFit="1"/>
      <protection locked="0"/>
    </xf>
    <xf numFmtId="9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9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16" fillId="2" borderId="5" xfId="0" applyNumberFormat="1" applyFont="1" applyFill="1" applyBorder="1" applyAlignment="1" applyProtection="1">
      <alignment horizontal="center" vertical="center" shrinkToFit="1"/>
      <protection locked="0"/>
    </xf>
    <xf numFmtId="9" fontId="16" fillId="2" borderId="0" xfId="0" applyNumberFormat="1" applyFont="1" applyFill="1" applyAlignment="1" applyProtection="1">
      <alignment horizontal="center" vertical="center" shrinkToFit="1"/>
      <protection locked="0"/>
    </xf>
    <xf numFmtId="9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9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9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3" fontId="16" fillId="0" borderId="12" xfId="0" applyNumberFormat="1" applyFont="1" applyBorder="1" applyAlignment="1">
      <alignment horizontal="right" vertical="center" shrinkToFit="1"/>
    </xf>
    <xf numFmtId="3" fontId="16" fillId="0" borderId="10" xfId="0" applyNumberFormat="1" applyFont="1" applyBorder="1" applyAlignment="1">
      <alignment horizontal="right" vertical="center" shrinkToFit="1"/>
    </xf>
    <xf numFmtId="3" fontId="16" fillId="0" borderId="11" xfId="0" applyNumberFormat="1" applyFont="1" applyBorder="1" applyAlignment="1">
      <alignment horizontal="right" vertical="center" shrinkToFit="1"/>
    </xf>
    <xf numFmtId="3" fontId="16" fillId="0" borderId="23" xfId="0" applyNumberFormat="1" applyFont="1" applyBorder="1" applyAlignment="1">
      <alignment horizontal="right" vertical="center" shrinkToFit="1"/>
    </xf>
    <xf numFmtId="3" fontId="16" fillId="0" borderId="21" xfId="0" applyNumberFormat="1" applyFont="1" applyBorder="1" applyAlignment="1">
      <alignment horizontal="right" vertical="center" shrinkToFit="1"/>
    </xf>
    <xf numFmtId="3" fontId="16" fillId="0" borderId="22" xfId="0" applyNumberFormat="1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24" fillId="2" borderId="10" xfId="0" applyFont="1" applyFill="1" applyBorder="1" applyAlignment="1" applyProtection="1">
      <alignment horizontal="center" vertical="center" shrinkToFit="1"/>
      <protection locked="0"/>
    </xf>
    <xf numFmtId="0" fontId="24" fillId="2" borderId="11" xfId="0" applyFont="1" applyFill="1" applyBorder="1" applyAlignment="1" applyProtection="1">
      <alignment horizontal="center" vertical="center" shrinkToFit="1"/>
      <protection locked="0"/>
    </xf>
    <xf numFmtId="0" fontId="24" fillId="2" borderId="18" xfId="0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Alignment="1" applyProtection="1">
      <alignment horizontal="center" vertical="center" shrinkToFit="1"/>
      <protection locked="0"/>
    </xf>
    <xf numFmtId="0" fontId="24" fillId="2" borderId="6" xfId="0" applyFont="1" applyFill="1" applyBorder="1" applyAlignment="1" applyProtection="1">
      <alignment horizontal="center" vertical="center" shrinkToFit="1"/>
      <protection locked="0"/>
    </xf>
    <xf numFmtId="0" fontId="24" fillId="2" borderId="20" xfId="0" applyFont="1" applyFill="1" applyBorder="1" applyAlignment="1" applyProtection="1">
      <alignment horizontal="center" vertical="center" shrinkToFit="1"/>
      <protection locked="0"/>
    </xf>
    <xf numFmtId="0" fontId="24" fillId="2" borderId="21" xfId="0" applyFont="1" applyFill="1" applyBorder="1" applyAlignment="1" applyProtection="1">
      <alignment horizontal="center" vertical="center" shrinkToFit="1"/>
      <protection locked="0"/>
    </xf>
    <xf numFmtId="0" fontId="24" fillId="2" borderId="22" xfId="0" applyFont="1" applyFill="1" applyBorder="1" applyAlignment="1" applyProtection="1">
      <alignment horizontal="center" vertical="center" shrinkToFit="1"/>
      <protection locked="0"/>
    </xf>
    <xf numFmtId="3" fontId="24" fillId="0" borderId="12" xfId="0" applyNumberFormat="1" applyFont="1" applyBorder="1" applyAlignment="1">
      <alignment horizontal="right" vertical="center" shrinkToFit="1"/>
    </xf>
    <xf numFmtId="3" fontId="24" fillId="0" borderId="10" xfId="0" applyNumberFormat="1" applyFont="1" applyBorder="1" applyAlignment="1">
      <alignment horizontal="right" vertical="center" shrinkToFit="1"/>
    </xf>
    <xf numFmtId="3" fontId="24" fillId="0" borderId="11" xfId="0" applyNumberFormat="1" applyFont="1" applyBorder="1" applyAlignment="1">
      <alignment horizontal="right" vertical="center" shrinkToFit="1"/>
    </xf>
    <xf numFmtId="3" fontId="24" fillId="0" borderId="5" xfId="0" applyNumberFormat="1" applyFont="1" applyBorder="1" applyAlignment="1">
      <alignment horizontal="right" vertical="center" shrinkToFit="1"/>
    </xf>
    <xf numFmtId="3" fontId="24" fillId="0" borderId="0" xfId="0" applyNumberFormat="1" applyFont="1" applyAlignment="1">
      <alignment horizontal="right" vertical="center" shrinkToFit="1"/>
    </xf>
    <xf numFmtId="3" fontId="24" fillId="0" borderId="6" xfId="0" applyNumberFormat="1" applyFont="1" applyBorder="1" applyAlignment="1">
      <alignment horizontal="right" vertical="center" shrinkToFit="1"/>
    </xf>
    <xf numFmtId="3" fontId="24" fillId="0" borderId="23" xfId="0" applyNumberFormat="1" applyFont="1" applyBorder="1" applyAlignment="1">
      <alignment horizontal="right" vertical="center" shrinkToFit="1"/>
    </xf>
    <xf numFmtId="3" fontId="24" fillId="0" borderId="21" xfId="0" applyNumberFormat="1" applyFont="1" applyBorder="1" applyAlignment="1">
      <alignment horizontal="right" vertical="center" shrinkToFit="1"/>
    </xf>
    <xf numFmtId="3" fontId="24" fillId="0" borderId="22" xfId="0" applyNumberFormat="1" applyFont="1" applyBorder="1" applyAlignment="1">
      <alignment horizontal="right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3" fontId="16" fillId="0" borderId="13" xfId="0" applyNumberFormat="1" applyFont="1" applyBorder="1" applyAlignment="1">
      <alignment horizontal="right" vertical="center" shrinkToFit="1"/>
    </xf>
    <xf numFmtId="3" fontId="16" fillId="0" borderId="19" xfId="0" applyNumberFormat="1" applyFont="1" applyBorder="1" applyAlignment="1">
      <alignment horizontal="right" vertical="center" shrinkToFit="1"/>
    </xf>
    <xf numFmtId="3" fontId="16" fillId="0" borderId="24" xfId="0" applyNumberFormat="1" applyFont="1" applyBorder="1" applyAlignment="1">
      <alignment horizontal="right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41" fontId="24" fillId="0" borderId="12" xfId="0" applyNumberFormat="1" applyFont="1" applyBorder="1" applyAlignment="1">
      <alignment horizontal="center" vertical="center" shrinkToFit="1"/>
    </xf>
    <xf numFmtId="41" fontId="24" fillId="0" borderId="10" xfId="0" applyNumberFormat="1" applyFont="1" applyBorder="1" applyAlignment="1">
      <alignment horizontal="center" vertical="center" shrinkToFit="1"/>
    </xf>
    <xf numFmtId="41" fontId="24" fillId="0" borderId="11" xfId="0" applyNumberFormat="1" applyFont="1" applyBorder="1" applyAlignment="1">
      <alignment horizontal="center" vertical="center" shrinkToFit="1"/>
    </xf>
    <xf numFmtId="41" fontId="24" fillId="0" borderId="5" xfId="0" applyNumberFormat="1" applyFont="1" applyBorder="1" applyAlignment="1">
      <alignment horizontal="center" vertical="center" shrinkToFit="1"/>
    </xf>
    <xf numFmtId="41" fontId="24" fillId="0" borderId="0" xfId="0" applyNumberFormat="1" applyFont="1" applyAlignment="1">
      <alignment horizontal="center" vertical="center" shrinkToFit="1"/>
    </xf>
    <xf numFmtId="41" fontId="24" fillId="0" borderId="6" xfId="0" applyNumberFormat="1" applyFont="1" applyBorder="1" applyAlignment="1">
      <alignment horizontal="center" vertical="center" shrinkToFit="1"/>
    </xf>
    <xf numFmtId="41" fontId="24" fillId="0" borderId="23" xfId="0" applyNumberFormat="1" applyFont="1" applyBorder="1" applyAlignment="1">
      <alignment horizontal="center" vertical="center" shrinkToFit="1"/>
    </xf>
    <xf numFmtId="41" fontId="24" fillId="0" borderId="21" xfId="0" applyNumberFormat="1" applyFont="1" applyBorder="1" applyAlignment="1">
      <alignment horizontal="center" vertical="center" shrinkToFit="1"/>
    </xf>
    <xf numFmtId="41" fontId="24" fillId="0" borderId="2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1" fontId="18" fillId="0" borderId="12" xfId="0" applyNumberFormat="1" applyFont="1" applyBorder="1" applyAlignment="1">
      <alignment horizontal="center" vertical="center" shrinkToFit="1"/>
    </xf>
    <xf numFmtId="41" fontId="18" fillId="0" borderId="10" xfId="0" applyNumberFormat="1" applyFont="1" applyBorder="1" applyAlignment="1">
      <alignment horizontal="center" vertical="center" shrinkToFit="1"/>
    </xf>
    <xf numFmtId="41" fontId="18" fillId="0" borderId="11" xfId="0" applyNumberFormat="1" applyFont="1" applyBorder="1" applyAlignment="1">
      <alignment horizontal="center" vertical="center" shrinkToFit="1"/>
    </xf>
    <xf numFmtId="41" fontId="18" fillId="0" borderId="5" xfId="0" applyNumberFormat="1" applyFont="1" applyBorder="1" applyAlignment="1">
      <alignment horizontal="center" vertical="center" shrinkToFit="1"/>
    </xf>
    <xf numFmtId="41" fontId="18" fillId="0" borderId="0" xfId="0" applyNumberFormat="1" applyFont="1" applyAlignment="1">
      <alignment horizontal="center" vertical="center" shrinkToFit="1"/>
    </xf>
    <xf numFmtId="41" fontId="18" fillId="0" borderId="6" xfId="0" applyNumberFormat="1" applyFont="1" applyBorder="1" applyAlignment="1">
      <alignment horizontal="center" vertical="center" shrinkToFit="1"/>
    </xf>
    <xf numFmtId="41" fontId="18" fillId="0" borderId="23" xfId="0" applyNumberFormat="1" applyFont="1" applyBorder="1" applyAlignment="1">
      <alignment horizontal="center" vertical="center" shrinkToFit="1"/>
    </xf>
    <xf numFmtId="41" fontId="18" fillId="0" borderId="21" xfId="0" applyNumberFormat="1" applyFont="1" applyBorder="1" applyAlignment="1">
      <alignment horizontal="center" vertical="center" shrinkToFit="1"/>
    </xf>
    <xf numFmtId="41" fontId="18" fillId="0" borderId="22" xfId="0" applyNumberFormat="1" applyFont="1" applyBorder="1" applyAlignment="1">
      <alignment horizontal="center" vertical="center" shrinkToFit="1"/>
    </xf>
    <xf numFmtId="178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0" xfId="0" applyNumberFormat="1" applyFont="1" applyFill="1" applyAlignment="1" applyProtection="1">
      <alignment horizontal="center" vertical="center" shrinkToFit="1"/>
      <protection locked="0"/>
    </xf>
    <xf numFmtId="178" fontId="25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20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21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3" xfId="0" applyFont="1" applyFill="1" applyBorder="1" applyAlignment="1" applyProtection="1">
      <alignment horizontal="center" vertical="center" shrinkToFit="1"/>
      <protection locked="0"/>
    </xf>
    <xf numFmtId="0" fontId="25" fillId="2" borderId="2" xfId="0" applyFont="1" applyFill="1" applyBorder="1" applyAlignment="1" applyProtection="1">
      <alignment horizontal="center" vertical="center" shrinkToFit="1"/>
      <protection locked="0"/>
    </xf>
    <xf numFmtId="0" fontId="25" fillId="2" borderId="5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25" fillId="2" borderId="23" xfId="0" applyFont="1" applyFill="1" applyBorder="1" applyAlignment="1" applyProtection="1">
      <alignment horizontal="center" vertical="center" shrinkToFit="1"/>
      <protection locked="0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177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0" xfId="0" applyNumberFormat="1" applyFont="1" applyFill="1" applyAlignment="1" applyProtection="1">
      <alignment horizontal="center" vertical="center" shrinkToFit="1"/>
      <protection locked="0"/>
    </xf>
    <xf numFmtId="177" fontId="25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21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4" xfId="0" applyFont="1" applyFill="1" applyBorder="1" applyAlignment="1" applyProtection="1">
      <alignment horizontal="center" vertical="center" shrinkToFit="1"/>
      <protection locked="0"/>
    </xf>
    <xf numFmtId="0" fontId="25" fillId="2" borderId="6" xfId="0" applyFont="1" applyFill="1" applyBorder="1" applyAlignment="1" applyProtection="1">
      <alignment horizontal="center" vertical="center" shrinkToFit="1"/>
      <protection locked="0"/>
    </xf>
    <xf numFmtId="0" fontId="25" fillId="2" borderId="22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8" fontId="25" fillId="0" borderId="16" xfId="0" applyNumberFormat="1" applyFont="1" applyBorder="1" applyAlignment="1">
      <alignment horizontal="center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8" fontId="25" fillId="0" borderId="4" xfId="0" applyNumberFormat="1" applyFont="1" applyBorder="1" applyAlignment="1">
      <alignment horizontal="center" vertical="center" shrinkToFit="1"/>
    </xf>
    <xf numFmtId="178" fontId="25" fillId="0" borderId="18" xfId="0" applyNumberFormat="1" applyFont="1" applyBorder="1" applyAlignment="1">
      <alignment horizontal="center" vertical="center" shrinkToFit="1"/>
    </xf>
    <xf numFmtId="178" fontId="25" fillId="0" borderId="0" xfId="0" applyNumberFormat="1" applyFont="1" applyAlignment="1">
      <alignment horizontal="center" vertical="center" shrinkToFit="1"/>
    </xf>
    <xf numFmtId="178" fontId="25" fillId="0" borderId="6" xfId="0" applyNumberFormat="1" applyFont="1" applyBorder="1" applyAlignment="1">
      <alignment horizontal="center" vertical="center" shrinkToFit="1"/>
    </xf>
    <xf numFmtId="178" fontId="25" fillId="0" borderId="20" xfId="0" applyNumberFormat="1" applyFont="1" applyBorder="1" applyAlignment="1">
      <alignment horizontal="center" vertical="center" shrinkToFit="1"/>
    </xf>
    <xf numFmtId="178" fontId="25" fillId="0" borderId="21" xfId="0" applyNumberFormat="1" applyFont="1" applyBorder="1" applyAlignment="1">
      <alignment horizontal="center" vertical="center" shrinkToFit="1"/>
    </xf>
    <xf numFmtId="178" fontId="25" fillId="0" borderId="22" xfId="0" applyNumberFormat="1" applyFont="1" applyBorder="1" applyAlignment="1">
      <alignment horizontal="center" vertical="center" shrinkToFit="1"/>
    </xf>
    <xf numFmtId="177" fontId="25" fillId="0" borderId="2" xfId="0" applyNumberFormat="1" applyFont="1" applyBorder="1" applyAlignment="1">
      <alignment horizontal="center" vertical="center" shrinkToFit="1"/>
    </xf>
    <xf numFmtId="177" fontId="25" fillId="0" borderId="4" xfId="0" applyNumberFormat="1" applyFont="1" applyBorder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 shrinkToFit="1"/>
    </xf>
    <xf numFmtId="177" fontId="25" fillId="0" borderId="6" xfId="0" applyNumberFormat="1" applyFont="1" applyBorder="1" applyAlignment="1">
      <alignment horizontal="center" vertical="center" shrinkToFit="1"/>
    </xf>
    <xf numFmtId="177" fontId="25" fillId="0" borderId="21" xfId="0" applyNumberFormat="1" applyFont="1" applyBorder="1" applyAlignment="1">
      <alignment horizontal="center" vertical="center" shrinkToFit="1"/>
    </xf>
    <xf numFmtId="177" fontId="25" fillId="0" borderId="22" xfId="0" applyNumberFormat="1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9" fontId="16" fillId="0" borderId="3" xfId="0" applyNumberFormat="1" applyFont="1" applyBorder="1" applyAlignment="1">
      <alignment horizontal="center" vertical="center" shrinkToFit="1"/>
    </xf>
    <xf numFmtId="9" fontId="16" fillId="0" borderId="2" xfId="0" applyNumberFormat="1" applyFont="1" applyBorder="1" applyAlignment="1">
      <alignment horizontal="center" vertical="center" shrinkToFit="1"/>
    </xf>
    <xf numFmtId="9" fontId="16" fillId="0" borderId="4" xfId="0" applyNumberFormat="1" applyFont="1" applyBorder="1" applyAlignment="1">
      <alignment horizontal="center" vertical="center" shrinkToFit="1"/>
    </xf>
    <xf numFmtId="9" fontId="16" fillId="0" borderId="5" xfId="0" applyNumberFormat="1" applyFont="1" applyBorder="1" applyAlignment="1">
      <alignment horizontal="center" vertical="center" shrinkToFit="1"/>
    </xf>
    <xf numFmtId="9" fontId="16" fillId="0" borderId="0" xfId="0" applyNumberFormat="1" applyFont="1" applyAlignment="1">
      <alignment horizontal="center" vertical="center" shrinkToFit="1"/>
    </xf>
    <xf numFmtId="9" fontId="16" fillId="0" borderId="6" xfId="0" applyNumberFormat="1" applyFont="1" applyBorder="1" applyAlignment="1">
      <alignment horizontal="center" vertical="center" shrinkToFit="1"/>
    </xf>
    <xf numFmtId="9" fontId="16" fillId="0" borderId="7" xfId="0" applyNumberFormat="1" applyFont="1" applyBorder="1" applyAlignment="1">
      <alignment horizontal="center" vertical="center" shrinkToFit="1"/>
    </xf>
    <xf numFmtId="9" fontId="16" fillId="0" borderId="1" xfId="0" applyNumberFormat="1" applyFont="1" applyBorder="1" applyAlignment="1">
      <alignment horizontal="center" vertical="center" shrinkToFit="1"/>
    </xf>
    <xf numFmtId="9" fontId="16" fillId="0" borderId="8" xfId="0" applyNumberFormat="1" applyFont="1" applyBorder="1" applyAlignment="1">
      <alignment horizontal="center" vertical="center" shrinkToFit="1"/>
    </xf>
    <xf numFmtId="41" fontId="16" fillId="0" borderId="4" xfId="0" applyNumberFormat="1" applyFont="1" applyBorder="1" applyAlignment="1">
      <alignment horizontal="center" vertical="center" shrinkToFit="1"/>
    </xf>
    <xf numFmtId="41" fontId="16" fillId="0" borderId="6" xfId="0" applyNumberFormat="1" applyFont="1" applyBorder="1" applyAlignment="1">
      <alignment horizontal="center" vertical="center" shrinkToFit="1"/>
    </xf>
    <xf numFmtId="41" fontId="16" fillId="0" borderId="8" xfId="0" applyNumberFormat="1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6" fontId="23" fillId="0" borderId="0" xfId="0" applyNumberFormat="1" applyFont="1" applyAlignment="1">
      <alignment horizontal="left" vertical="center" shrinkToFit="1"/>
    </xf>
    <xf numFmtId="176" fontId="23" fillId="0" borderId="1" xfId="0" applyNumberFormat="1" applyFont="1" applyBorder="1" applyAlignment="1">
      <alignment horizontal="left" vertical="center" shrinkToFit="1"/>
    </xf>
    <xf numFmtId="176" fontId="23" fillId="0" borderId="0" xfId="0" applyNumberFormat="1" applyFont="1" applyAlignment="1">
      <alignment horizontal="center" vertical="center"/>
    </xf>
    <xf numFmtId="176" fontId="23" fillId="2" borderId="0" xfId="0" applyNumberFormat="1" applyFont="1" applyFill="1" applyAlignment="1" applyProtection="1">
      <alignment horizontal="left" vertical="center" shrinkToFit="1"/>
      <protection locked="0"/>
    </xf>
    <xf numFmtId="176" fontId="23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7" fillId="2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27" fillId="2" borderId="1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178" fontId="26" fillId="2" borderId="16" xfId="0" applyNumberFormat="1" applyFont="1" applyFill="1" applyBorder="1" applyAlignment="1">
      <alignment horizontal="center" vertical="center" shrinkToFit="1"/>
    </xf>
    <xf numFmtId="178" fontId="26" fillId="2" borderId="2" xfId="0" applyNumberFormat="1" applyFont="1" applyFill="1" applyBorder="1" applyAlignment="1">
      <alignment horizontal="center" vertical="center" shrinkToFit="1"/>
    </xf>
    <xf numFmtId="178" fontId="26" fillId="2" borderId="4" xfId="0" applyNumberFormat="1" applyFont="1" applyFill="1" applyBorder="1" applyAlignment="1">
      <alignment horizontal="center" vertical="center" shrinkToFit="1"/>
    </xf>
    <xf numFmtId="178" fontId="26" fillId="2" borderId="18" xfId="0" applyNumberFormat="1" applyFont="1" applyFill="1" applyBorder="1" applyAlignment="1">
      <alignment horizontal="center" vertical="center" shrinkToFit="1"/>
    </xf>
    <xf numFmtId="178" fontId="26" fillId="2" borderId="0" xfId="0" applyNumberFormat="1" applyFont="1" applyFill="1" applyAlignment="1">
      <alignment horizontal="center" vertical="center" shrinkToFit="1"/>
    </xf>
    <xf numFmtId="178" fontId="26" fillId="2" borderId="6" xfId="0" applyNumberFormat="1" applyFont="1" applyFill="1" applyBorder="1" applyAlignment="1">
      <alignment horizontal="center" vertical="center" shrinkToFit="1"/>
    </xf>
    <xf numFmtId="178" fontId="26" fillId="2" borderId="20" xfId="0" applyNumberFormat="1" applyFont="1" applyFill="1" applyBorder="1" applyAlignment="1">
      <alignment horizontal="center" vertical="center" shrinkToFit="1"/>
    </xf>
    <xf numFmtId="178" fontId="26" fillId="2" borderId="21" xfId="0" applyNumberFormat="1" applyFont="1" applyFill="1" applyBorder="1" applyAlignment="1">
      <alignment horizontal="center" vertical="center" shrinkToFit="1"/>
    </xf>
    <xf numFmtId="178" fontId="26" fillId="2" borderId="22" xfId="0" applyNumberFormat="1" applyFont="1" applyFill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 shrinkToFit="1"/>
    </xf>
    <xf numFmtId="0" fontId="26" fillId="2" borderId="23" xfId="0" applyFont="1" applyFill="1" applyBorder="1" applyAlignment="1">
      <alignment horizontal="center" vertical="center" shrinkToFit="1"/>
    </xf>
    <xf numFmtId="0" fontId="26" fillId="2" borderId="21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shrinkToFit="1"/>
    </xf>
    <xf numFmtId="0" fontId="25" fillId="2" borderId="21" xfId="0" applyFont="1" applyFill="1" applyBorder="1" applyAlignment="1">
      <alignment horizontal="center" vertical="center" shrinkToFit="1"/>
    </xf>
    <xf numFmtId="0" fontId="25" fillId="2" borderId="22" xfId="0" applyFont="1" applyFill="1" applyBorder="1" applyAlignment="1">
      <alignment horizontal="center" vertical="center" shrinkToFit="1"/>
    </xf>
    <xf numFmtId="177" fontId="26" fillId="2" borderId="2" xfId="0" applyNumberFormat="1" applyFont="1" applyFill="1" applyBorder="1" applyAlignment="1">
      <alignment horizontal="center" vertical="center" shrinkToFit="1"/>
    </xf>
    <xf numFmtId="177" fontId="26" fillId="2" borderId="4" xfId="0" applyNumberFormat="1" applyFont="1" applyFill="1" applyBorder="1" applyAlignment="1">
      <alignment horizontal="center" vertical="center" shrinkToFit="1"/>
    </xf>
    <xf numFmtId="177" fontId="26" fillId="2" borderId="0" xfId="0" applyNumberFormat="1" applyFont="1" applyFill="1" applyAlignment="1">
      <alignment horizontal="center" vertical="center" shrinkToFit="1"/>
    </xf>
    <xf numFmtId="177" fontId="26" fillId="2" borderId="6" xfId="0" applyNumberFormat="1" applyFont="1" applyFill="1" applyBorder="1" applyAlignment="1">
      <alignment horizontal="center" vertical="center" shrinkToFit="1"/>
    </xf>
    <xf numFmtId="177" fontId="26" fillId="2" borderId="21" xfId="0" applyNumberFormat="1" applyFont="1" applyFill="1" applyBorder="1" applyAlignment="1">
      <alignment horizontal="center" vertical="center" shrinkToFit="1"/>
    </xf>
    <xf numFmtId="177" fontId="26" fillId="2" borderId="22" xfId="0" applyNumberFormat="1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22" fillId="2" borderId="2" xfId="0" applyFont="1" applyFill="1" applyBorder="1" applyAlignment="1">
      <alignment horizontal="left" vertical="center" shrinkToFit="1"/>
    </xf>
    <xf numFmtId="0" fontId="22" fillId="2" borderId="4" xfId="0" applyFont="1" applyFill="1" applyBorder="1" applyAlignment="1">
      <alignment horizontal="left" vertical="center" shrinkToFit="1"/>
    </xf>
    <xf numFmtId="0" fontId="22" fillId="2" borderId="5" xfId="0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left" vertical="center" shrinkToFit="1"/>
    </xf>
    <xf numFmtId="0" fontId="22" fillId="2" borderId="6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left" vertical="center" shrinkToFit="1"/>
    </xf>
    <xf numFmtId="0" fontId="22" fillId="2" borderId="8" xfId="0" applyFont="1" applyFill="1" applyBorder="1" applyAlignment="1">
      <alignment horizontal="left" vertical="center" shrinkToFit="1"/>
    </xf>
    <xf numFmtId="3" fontId="22" fillId="2" borderId="3" xfId="0" applyNumberFormat="1" applyFont="1" applyFill="1" applyBorder="1" applyAlignment="1">
      <alignment horizontal="right" vertical="center" shrinkToFit="1"/>
    </xf>
    <xf numFmtId="3" fontId="22" fillId="2" borderId="2" xfId="0" applyNumberFormat="1" applyFont="1" applyFill="1" applyBorder="1" applyAlignment="1">
      <alignment horizontal="right" vertical="center" shrinkToFit="1"/>
    </xf>
    <xf numFmtId="3" fontId="22" fillId="2" borderId="4" xfId="0" applyNumberFormat="1" applyFont="1" applyFill="1" applyBorder="1" applyAlignment="1">
      <alignment horizontal="right" vertical="center" shrinkToFit="1"/>
    </xf>
    <xf numFmtId="3" fontId="22" fillId="2" borderId="5" xfId="0" applyNumberFormat="1" applyFont="1" applyFill="1" applyBorder="1" applyAlignment="1">
      <alignment horizontal="right" vertical="center" shrinkToFit="1"/>
    </xf>
    <xf numFmtId="3" fontId="22" fillId="2" borderId="0" xfId="0" applyNumberFormat="1" applyFont="1" applyFill="1" applyAlignment="1">
      <alignment horizontal="right" vertical="center" shrinkToFit="1"/>
    </xf>
    <xf numFmtId="3" fontId="22" fillId="2" borderId="6" xfId="0" applyNumberFormat="1" applyFont="1" applyFill="1" applyBorder="1" applyAlignment="1">
      <alignment horizontal="right" vertical="center" shrinkToFit="1"/>
    </xf>
    <xf numFmtId="3" fontId="22" fillId="2" borderId="7" xfId="0" applyNumberFormat="1" applyFont="1" applyFill="1" applyBorder="1" applyAlignment="1">
      <alignment horizontal="right" vertical="center" shrinkToFit="1"/>
    </xf>
    <xf numFmtId="3" fontId="22" fillId="2" borderId="1" xfId="0" applyNumberFormat="1" applyFont="1" applyFill="1" applyBorder="1" applyAlignment="1">
      <alignment horizontal="right" vertical="center" shrinkToFit="1"/>
    </xf>
    <xf numFmtId="3" fontId="22" fillId="2" borderId="8" xfId="0" applyNumberFormat="1" applyFont="1" applyFill="1" applyBorder="1" applyAlignment="1">
      <alignment horizontal="right" vertical="center" shrinkToFit="1"/>
    </xf>
    <xf numFmtId="9" fontId="22" fillId="2" borderId="3" xfId="0" applyNumberFormat="1" applyFont="1" applyFill="1" applyBorder="1" applyAlignment="1">
      <alignment horizontal="center" vertical="center" shrinkToFit="1"/>
    </xf>
    <xf numFmtId="9" fontId="22" fillId="2" borderId="2" xfId="0" applyNumberFormat="1" applyFont="1" applyFill="1" applyBorder="1" applyAlignment="1">
      <alignment horizontal="center" vertical="center" shrinkToFit="1"/>
    </xf>
    <xf numFmtId="9" fontId="22" fillId="2" borderId="4" xfId="0" applyNumberFormat="1" applyFont="1" applyFill="1" applyBorder="1" applyAlignment="1">
      <alignment horizontal="center" vertical="center" shrinkToFit="1"/>
    </xf>
    <xf numFmtId="9" fontId="22" fillId="2" borderId="5" xfId="0" applyNumberFormat="1" applyFont="1" applyFill="1" applyBorder="1" applyAlignment="1">
      <alignment horizontal="center" vertical="center" shrinkToFit="1"/>
    </xf>
    <xf numFmtId="9" fontId="22" fillId="2" borderId="0" xfId="0" applyNumberFormat="1" applyFont="1" applyFill="1" applyAlignment="1">
      <alignment horizontal="center" vertical="center" shrinkToFit="1"/>
    </xf>
    <xf numFmtId="9" fontId="22" fillId="2" borderId="6" xfId="0" applyNumberFormat="1" applyFont="1" applyFill="1" applyBorder="1" applyAlignment="1">
      <alignment horizontal="center" vertical="center" shrinkToFit="1"/>
    </xf>
    <xf numFmtId="9" fontId="22" fillId="2" borderId="7" xfId="0" applyNumberFormat="1" applyFont="1" applyFill="1" applyBorder="1" applyAlignment="1">
      <alignment horizontal="center" vertical="center" shrinkToFit="1"/>
    </xf>
    <xf numFmtId="9" fontId="22" fillId="2" borderId="1" xfId="0" applyNumberFormat="1" applyFont="1" applyFill="1" applyBorder="1" applyAlignment="1">
      <alignment horizontal="center" vertical="center" shrinkToFit="1"/>
    </xf>
    <xf numFmtId="9" fontId="22" fillId="2" borderId="8" xfId="0" applyNumberFormat="1" applyFont="1" applyFill="1" applyBorder="1" applyAlignment="1">
      <alignment horizontal="center" vertical="center" shrinkToFit="1"/>
    </xf>
    <xf numFmtId="41" fontId="22" fillId="2" borderId="3" xfId="0" applyNumberFormat="1" applyFont="1" applyFill="1" applyBorder="1" applyAlignment="1">
      <alignment horizontal="center" vertical="center" shrinkToFit="1"/>
    </xf>
    <xf numFmtId="41" fontId="22" fillId="2" borderId="2" xfId="0" applyNumberFormat="1" applyFont="1" applyFill="1" applyBorder="1" applyAlignment="1">
      <alignment horizontal="center" vertical="center" shrinkToFit="1"/>
    </xf>
    <xf numFmtId="41" fontId="22" fillId="2" borderId="4" xfId="0" applyNumberFormat="1" applyFont="1" applyFill="1" applyBorder="1" applyAlignment="1">
      <alignment horizontal="center" vertical="center" shrinkToFit="1"/>
    </xf>
    <xf numFmtId="41" fontId="22" fillId="2" borderId="5" xfId="0" applyNumberFormat="1" applyFont="1" applyFill="1" applyBorder="1" applyAlignment="1">
      <alignment horizontal="center" vertical="center" shrinkToFit="1"/>
    </xf>
    <xf numFmtId="41" fontId="22" fillId="2" borderId="0" xfId="0" applyNumberFormat="1" applyFont="1" applyFill="1" applyAlignment="1">
      <alignment horizontal="center" vertical="center" shrinkToFit="1"/>
    </xf>
    <xf numFmtId="41" fontId="22" fillId="2" borderId="6" xfId="0" applyNumberFormat="1" applyFont="1" applyFill="1" applyBorder="1" applyAlignment="1">
      <alignment horizontal="center" vertical="center" shrinkToFit="1"/>
    </xf>
    <xf numFmtId="41" fontId="22" fillId="2" borderId="7" xfId="0" applyNumberFormat="1" applyFont="1" applyFill="1" applyBorder="1" applyAlignment="1">
      <alignment horizontal="center" vertical="center" shrinkToFit="1"/>
    </xf>
    <xf numFmtId="41" fontId="22" fillId="2" borderId="1" xfId="0" applyNumberFormat="1" applyFont="1" applyFill="1" applyBorder="1" applyAlignment="1">
      <alignment horizontal="center" vertical="center" shrinkToFit="1"/>
    </xf>
    <xf numFmtId="41" fontId="22" fillId="2" borderId="8" xfId="0" applyNumberFormat="1" applyFont="1" applyFill="1" applyBorder="1" applyAlignment="1">
      <alignment horizontal="center" vertical="center" shrinkToFit="1"/>
    </xf>
    <xf numFmtId="41" fontId="16" fillId="2" borderId="3" xfId="0" applyNumberFormat="1" applyFont="1" applyFill="1" applyBorder="1" applyAlignment="1">
      <alignment horizontal="center" vertical="center" shrinkToFit="1"/>
    </xf>
    <xf numFmtId="41" fontId="16" fillId="2" borderId="2" xfId="0" applyNumberFormat="1" applyFont="1" applyFill="1" applyBorder="1" applyAlignment="1">
      <alignment horizontal="center" vertical="center" shrinkToFit="1"/>
    </xf>
    <xf numFmtId="41" fontId="16" fillId="2" borderId="4" xfId="0" applyNumberFormat="1" applyFont="1" applyFill="1" applyBorder="1" applyAlignment="1">
      <alignment horizontal="center" vertical="center" shrinkToFit="1"/>
    </xf>
    <xf numFmtId="41" fontId="16" fillId="2" borderId="5" xfId="0" applyNumberFormat="1" applyFont="1" applyFill="1" applyBorder="1" applyAlignment="1">
      <alignment horizontal="center" vertical="center" shrinkToFit="1"/>
    </xf>
    <xf numFmtId="41" fontId="16" fillId="2" borderId="0" xfId="0" applyNumberFormat="1" applyFont="1" applyFill="1" applyAlignment="1">
      <alignment horizontal="center" vertical="center" shrinkToFit="1"/>
    </xf>
    <xf numFmtId="41" fontId="16" fillId="2" borderId="6" xfId="0" applyNumberFormat="1" applyFont="1" applyFill="1" applyBorder="1" applyAlignment="1">
      <alignment horizontal="center" vertical="center" shrinkToFit="1"/>
    </xf>
    <xf numFmtId="41" fontId="16" fillId="2" borderId="7" xfId="0" applyNumberFormat="1" applyFont="1" applyFill="1" applyBorder="1" applyAlignment="1">
      <alignment horizontal="center" vertical="center" shrinkToFit="1"/>
    </xf>
    <xf numFmtId="41" fontId="16" fillId="2" borderId="1" xfId="0" applyNumberFormat="1" applyFont="1" applyFill="1" applyBorder="1" applyAlignment="1">
      <alignment horizontal="center" vertical="center" shrinkToFit="1"/>
    </xf>
    <xf numFmtId="41" fontId="16" fillId="2" borderId="8" xfId="0" applyNumberFormat="1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0" xfId="0" applyFont="1" applyFill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16" fillId="2" borderId="7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left" vertical="center" shrinkToFit="1"/>
    </xf>
    <xf numFmtId="3" fontId="16" fillId="2" borderId="3" xfId="0" applyNumberFormat="1" applyFont="1" applyFill="1" applyBorder="1" applyAlignment="1">
      <alignment horizontal="right" vertical="center" shrinkToFit="1"/>
    </xf>
    <xf numFmtId="3" fontId="16" fillId="2" borderId="2" xfId="0" applyNumberFormat="1" applyFont="1" applyFill="1" applyBorder="1" applyAlignment="1">
      <alignment horizontal="right" vertical="center" shrinkToFit="1"/>
    </xf>
    <xf numFmtId="3" fontId="16" fillId="2" borderId="4" xfId="0" applyNumberFormat="1" applyFont="1" applyFill="1" applyBorder="1" applyAlignment="1">
      <alignment horizontal="right" vertical="center" shrinkToFit="1"/>
    </xf>
    <xf numFmtId="3" fontId="16" fillId="2" borderId="5" xfId="0" applyNumberFormat="1" applyFont="1" applyFill="1" applyBorder="1" applyAlignment="1">
      <alignment horizontal="right" vertical="center" shrinkToFit="1"/>
    </xf>
    <xf numFmtId="3" fontId="16" fillId="2" borderId="0" xfId="0" applyNumberFormat="1" applyFont="1" applyFill="1" applyAlignment="1">
      <alignment horizontal="right" vertical="center" shrinkToFit="1"/>
    </xf>
    <xf numFmtId="3" fontId="16" fillId="2" borderId="6" xfId="0" applyNumberFormat="1" applyFont="1" applyFill="1" applyBorder="1" applyAlignment="1">
      <alignment horizontal="right" vertical="center" shrinkToFit="1"/>
    </xf>
    <xf numFmtId="3" fontId="16" fillId="2" borderId="7" xfId="0" applyNumberFormat="1" applyFont="1" applyFill="1" applyBorder="1" applyAlignment="1">
      <alignment horizontal="right" vertical="center" shrinkToFit="1"/>
    </xf>
    <xf numFmtId="3" fontId="16" fillId="2" borderId="1" xfId="0" applyNumberFormat="1" applyFont="1" applyFill="1" applyBorder="1" applyAlignment="1">
      <alignment horizontal="right" vertical="center" shrinkToFit="1"/>
    </xf>
    <xf numFmtId="3" fontId="16" fillId="2" borderId="8" xfId="0" applyNumberFormat="1" applyFont="1" applyFill="1" applyBorder="1" applyAlignment="1">
      <alignment horizontal="right" vertical="center" shrinkToFit="1"/>
    </xf>
    <xf numFmtId="9" fontId="16" fillId="2" borderId="3" xfId="0" applyNumberFormat="1" applyFont="1" applyFill="1" applyBorder="1" applyAlignment="1">
      <alignment horizontal="center" vertical="center" shrinkToFit="1"/>
    </xf>
    <xf numFmtId="9" fontId="16" fillId="2" borderId="2" xfId="0" applyNumberFormat="1" applyFont="1" applyFill="1" applyBorder="1" applyAlignment="1">
      <alignment horizontal="center" vertical="center" shrinkToFit="1"/>
    </xf>
    <xf numFmtId="9" fontId="16" fillId="2" borderId="4" xfId="0" applyNumberFormat="1" applyFont="1" applyFill="1" applyBorder="1" applyAlignment="1">
      <alignment horizontal="center" vertical="center" shrinkToFit="1"/>
    </xf>
    <xf numFmtId="9" fontId="16" fillId="2" borderId="5" xfId="0" applyNumberFormat="1" applyFont="1" applyFill="1" applyBorder="1" applyAlignment="1">
      <alignment horizontal="center" vertical="center" shrinkToFit="1"/>
    </xf>
    <xf numFmtId="9" fontId="16" fillId="2" borderId="0" xfId="0" applyNumberFormat="1" applyFont="1" applyFill="1" applyAlignment="1">
      <alignment horizontal="center" vertical="center" shrinkToFit="1"/>
    </xf>
    <xf numFmtId="9" fontId="16" fillId="2" borderId="6" xfId="0" applyNumberFormat="1" applyFont="1" applyFill="1" applyBorder="1" applyAlignment="1">
      <alignment horizontal="center" vertical="center" shrinkToFit="1"/>
    </xf>
    <xf numFmtId="9" fontId="16" fillId="2" borderId="7" xfId="0" applyNumberFormat="1" applyFont="1" applyFill="1" applyBorder="1" applyAlignment="1">
      <alignment horizontal="center" vertical="center" shrinkToFit="1"/>
    </xf>
    <xf numFmtId="9" fontId="16" fillId="2" borderId="1" xfId="0" applyNumberFormat="1" applyFont="1" applyFill="1" applyBorder="1" applyAlignment="1">
      <alignment horizontal="center" vertical="center" shrinkToFit="1"/>
    </xf>
    <xf numFmtId="9" fontId="16" fillId="2" borderId="8" xfId="0" applyNumberFormat="1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top"/>
    </xf>
    <xf numFmtId="176" fontId="23" fillId="0" borderId="0" xfId="0" applyNumberFormat="1" applyFont="1" applyAlignment="1">
      <alignment horizontal="left" vertical="center"/>
    </xf>
    <xf numFmtId="176" fontId="23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DE0F7A4-14FC-42A7-A312-56410303EA7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10</xdr:row>
      <xdr:rowOff>15875</xdr:rowOff>
    </xdr:from>
    <xdr:to>
      <xdr:col>17</xdr:col>
      <xdr:colOff>114300</xdr:colOff>
      <xdr:row>12</xdr:row>
      <xdr:rowOff>76202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ECA28E5A-884C-48F6-8513-41D19B060847}"/>
            </a:ext>
          </a:extLst>
        </xdr:cNvPr>
        <xdr:cNvSpPr>
          <a:spLocks noChangeArrowheads="1"/>
        </xdr:cNvSpPr>
      </xdr:nvSpPr>
      <xdr:spPr bwMode="auto">
        <a:xfrm>
          <a:off x="739775" y="889000"/>
          <a:ext cx="1533525" cy="234952"/>
        </a:xfrm>
        <a:prstGeom prst="wedgeRoundRectCallout">
          <a:avLst>
            <a:gd name="adj1" fmla="val -57882"/>
            <a:gd name="adj2" fmla="val 112144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年は西暦でご記入ください。</a:t>
          </a:r>
        </a:p>
      </xdr:txBody>
    </xdr:sp>
    <xdr:clientData/>
  </xdr:twoCellAnchor>
  <xdr:twoCellAnchor>
    <xdr:from>
      <xdr:col>29</xdr:col>
      <xdr:colOff>115888</xdr:colOff>
      <xdr:row>4</xdr:row>
      <xdr:rowOff>31750</xdr:rowOff>
    </xdr:from>
    <xdr:to>
      <xdr:col>43</xdr:col>
      <xdr:colOff>0</xdr:colOff>
      <xdr:row>10</xdr:row>
      <xdr:rowOff>39687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B680903C-BE6B-4B32-B20A-2A3088BE3610}"/>
            </a:ext>
          </a:extLst>
        </xdr:cNvPr>
        <xdr:cNvSpPr>
          <a:spLocks noChangeArrowheads="1"/>
        </xdr:cNvSpPr>
      </xdr:nvSpPr>
      <xdr:spPr bwMode="auto">
        <a:xfrm flipV="1">
          <a:off x="3798888" y="381000"/>
          <a:ext cx="1662112" cy="531812"/>
        </a:xfrm>
        <a:prstGeom prst="wedgeRoundRectCallout">
          <a:avLst>
            <a:gd name="adj1" fmla="val -42840"/>
            <a:gd name="adj2" fmla="val -130047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パブリック技建の担当者名を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</a:p>
      </xdr:txBody>
    </xdr:sp>
    <xdr:clientData/>
  </xdr:twoCellAnchor>
  <xdr:twoCellAnchor>
    <xdr:from>
      <xdr:col>54</xdr:col>
      <xdr:colOff>65087</xdr:colOff>
      <xdr:row>16</xdr:row>
      <xdr:rowOff>147637</xdr:rowOff>
    </xdr:from>
    <xdr:to>
      <xdr:col>65</xdr:col>
      <xdr:colOff>74613</xdr:colOff>
      <xdr:row>21</xdr:row>
      <xdr:rowOff>44451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2CA0CD-E019-49A6-B9CD-C3BE0A535455}"/>
            </a:ext>
          </a:extLst>
        </xdr:cNvPr>
        <xdr:cNvSpPr>
          <a:spLocks noChangeArrowheads="1"/>
        </xdr:cNvSpPr>
      </xdr:nvSpPr>
      <xdr:spPr bwMode="auto">
        <a:xfrm flipH="1" flipV="1">
          <a:off x="6923087" y="1679575"/>
          <a:ext cx="1406526" cy="428626"/>
        </a:xfrm>
        <a:prstGeom prst="wedgeRoundRectCallout">
          <a:avLst>
            <a:gd name="adj1" fmla="val 77800"/>
            <a:gd name="adj2" fmla="val 96959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インボイスの登録番号を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</a:p>
      </xdr:txBody>
    </xdr:sp>
    <xdr:clientData/>
  </xdr:twoCellAnchor>
  <xdr:twoCellAnchor>
    <xdr:from>
      <xdr:col>36</xdr:col>
      <xdr:colOff>71437</xdr:colOff>
      <xdr:row>30</xdr:row>
      <xdr:rowOff>88900</xdr:rowOff>
    </xdr:from>
    <xdr:to>
      <xdr:col>50</xdr:col>
      <xdr:colOff>47624</xdr:colOff>
      <xdr:row>34</xdr:row>
      <xdr:rowOff>15876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3CD7031C-CFE7-400D-A595-0176D2F2C40D}"/>
            </a:ext>
          </a:extLst>
        </xdr:cNvPr>
        <xdr:cNvSpPr>
          <a:spLocks noChangeArrowheads="1"/>
        </xdr:cNvSpPr>
      </xdr:nvSpPr>
      <xdr:spPr bwMode="auto">
        <a:xfrm>
          <a:off x="4643437" y="3009900"/>
          <a:ext cx="1754187" cy="307976"/>
        </a:xfrm>
        <a:prstGeom prst="wedgeRoundRectCallout">
          <a:avLst>
            <a:gd name="adj1" fmla="val 59844"/>
            <a:gd name="adj2" fmla="val -252058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該当の税区分をご選択ください。</a:t>
          </a:r>
        </a:p>
      </xdr:txBody>
    </xdr:sp>
    <xdr:clientData/>
  </xdr:twoCellAnchor>
  <xdr:twoCellAnchor>
    <xdr:from>
      <xdr:col>15</xdr:col>
      <xdr:colOff>31750</xdr:colOff>
      <xdr:row>29</xdr:row>
      <xdr:rowOff>39687</xdr:rowOff>
    </xdr:from>
    <xdr:to>
      <xdr:col>33</xdr:col>
      <xdr:colOff>95251</xdr:colOff>
      <xdr:row>34</xdr:row>
      <xdr:rowOff>55562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3DCF1305-4884-4763-BED4-1539973C8356}"/>
            </a:ext>
          </a:extLst>
        </xdr:cNvPr>
        <xdr:cNvSpPr>
          <a:spLocks noChangeArrowheads="1"/>
        </xdr:cNvSpPr>
      </xdr:nvSpPr>
      <xdr:spPr bwMode="auto">
        <a:xfrm>
          <a:off x="1936750" y="2865437"/>
          <a:ext cx="2349501" cy="492125"/>
        </a:xfrm>
        <a:prstGeom prst="wedgeRoundRectCallout">
          <a:avLst>
            <a:gd name="adj1" fmla="val -61000"/>
            <a:gd name="adj2" fmla="val -38068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黄色セルを入力し、請求書を作成して下さい。</a:t>
          </a:r>
        </a:p>
      </xdr:txBody>
    </xdr:sp>
    <xdr:clientData/>
  </xdr:twoCellAnchor>
  <xdr:twoCellAnchor>
    <xdr:from>
      <xdr:col>40</xdr:col>
      <xdr:colOff>82550</xdr:colOff>
      <xdr:row>42</xdr:row>
      <xdr:rowOff>7938</xdr:rowOff>
    </xdr:from>
    <xdr:to>
      <xdr:col>66</xdr:col>
      <xdr:colOff>73025</xdr:colOff>
      <xdr:row>57</xdr:row>
      <xdr:rowOff>36513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60E95B6D-26CE-46C8-AAF1-23757FC702FD}"/>
            </a:ext>
          </a:extLst>
        </xdr:cNvPr>
        <xdr:cNvSpPr>
          <a:spLocks noChangeArrowheads="1"/>
        </xdr:cNvSpPr>
      </xdr:nvSpPr>
      <xdr:spPr bwMode="auto">
        <a:xfrm>
          <a:off x="5162550" y="4071938"/>
          <a:ext cx="3292475" cy="1457325"/>
        </a:xfrm>
        <a:prstGeom prst="wedgeRectCallout">
          <a:avLst>
            <a:gd name="adj1" fmla="val 12425"/>
            <a:gd name="adj2" fmla="val -69646"/>
          </a:avLst>
        </a:prstGeom>
        <a:solidFill>
          <a:srgbClr val="CC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御社控を含めまして３枚１組となっております。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１枚目、２枚目を弊社迄ご提出下さい。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尚、入力にご不明な点がございましたら、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パブリック技建（株）総務部迄お問い合わせ下さい。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請求書は月末〆切とさせて頂き、</a:t>
          </a:r>
          <a:endParaRPr lang="ja-JP" altLang="ja-JP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ja-JP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翌月３日までにご提出願います。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15873</xdr:colOff>
      <xdr:row>36</xdr:row>
      <xdr:rowOff>31750</xdr:rowOff>
    </xdr:from>
    <xdr:to>
      <xdr:col>21</xdr:col>
      <xdr:colOff>126998</xdr:colOff>
      <xdr:row>43</xdr:row>
      <xdr:rowOff>61913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D96E790-6F86-465D-9C44-8D4F0CFE4532}"/>
            </a:ext>
          </a:extLst>
        </xdr:cNvPr>
        <xdr:cNvSpPr>
          <a:spLocks noChangeArrowheads="1"/>
        </xdr:cNvSpPr>
      </xdr:nvSpPr>
      <xdr:spPr bwMode="auto">
        <a:xfrm>
          <a:off x="904873" y="3524250"/>
          <a:ext cx="1889125" cy="696913"/>
        </a:xfrm>
        <a:prstGeom prst="wedgeRoundRectCallout">
          <a:avLst>
            <a:gd name="adj1" fmla="val -41933"/>
            <a:gd name="adj2" fmla="val 135275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該当の税区分をご選択ください。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税区分が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種類以上ある場合は、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請求用紙を分けて下さい。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63</xdr:col>
      <xdr:colOff>119062</xdr:colOff>
      <xdr:row>6</xdr:row>
      <xdr:rowOff>71437</xdr:rowOff>
    </xdr:from>
    <xdr:to>
      <xdr:col>66</xdr:col>
      <xdr:colOff>100012</xdr:colOff>
      <xdr:row>10</xdr:row>
      <xdr:rowOff>74612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FC1D12C-AFBA-4490-9E6A-D6F2DE4DC293}"/>
            </a:ext>
          </a:extLst>
        </xdr:cNvPr>
        <xdr:cNvSpPr/>
      </xdr:nvSpPr>
      <xdr:spPr>
        <a:xfrm>
          <a:off x="8120062" y="595312"/>
          <a:ext cx="361950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D430-0621-4AAE-A786-3C992892E831}">
  <dimension ref="D1:CD239"/>
  <sheetViews>
    <sheetView showGridLines="0" showZeros="0" zoomScale="120" zoomScaleNormal="120" workbookViewId="0">
      <selection activeCell="U18" sqref="U18:AA21"/>
    </sheetView>
  </sheetViews>
  <sheetFormatPr defaultRowHeight="13" x14ac:dyDescent="0.2"/>
  <cols>
    <col min="1" max="75" width="1.6328125" customWidth="1"/>
    <col min="76" max="77" width="0" hidden="1" customWidth="1"/>
    <col min="78" max="78" width="9.453125" hidden="1" customWidth="1"/>
    <col min="79" max="82" width="0" hidden="1" customWidth="1"/>
  </cols>
  <sheetData>
    <row r="1" spans="4:67" ht="6.75" customHeight="1" x14ac:dyDescent="0.2">
      <c r="AU1" s="3"/>
      <c r="AV1" s="3"/>
      <c r="AW1" s="3"/>
      <c r="AX1" s="3"/>
      <c r="AY1" s="3"/>
    </row>
    <row r="2" spans="4:67" ht="6.75" customHeight="1" x14ac:dyDescent="0.2">
      <c r="AN2" s="206" t="s">
        <v>10</v>
      </c>
      <c r="AO2" s="206"/>
      <c r="AP2" s="206"/>
      <c r="AQ2" s="206"/>
      <c r="AR2" s="206"/>
      <c r="AS2" s="301" t="s">
        <v>38</v>
      </c>
      <c r="AT2" s="301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4:67" ht="6.75" customHeight="1" x14ac:dyDescent="0.2">
      <c r="D3" s="207" t="s">
        <v>30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9" t="s">
        <v>31</v>
      </c>
      <c r="Y3" s="209"/>
      <c r="Z3" s="209"/>
      <c r="AA3" s="209"/>
      <c r="AB3" s="209"/>
      <c r="AC3" s="209"/>
      <c r="AD3" s="209"/>
      <c r="AE3" s="209"/>
      <c r="AN3" s="206"/>
      <c r="AO3" s="206"/>
      <c r="AP3" s="206"/>
      <c r="AQ3" s="206"/>
      <c r="AR3" s="206"/>
      <c r="AS3" s="301"/>
      <c r="AT3" s="301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4:67" ht="6.75" customHeight="1" x14ac:dyDescent="0.2"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9"/>
      <c r="Y4" s="209"/>
      <c r="Z4" s="209"/>
      <c r="AA4" s="209"/>
      <c r="AB4" s="209"/>
      <c r="AC4" s="209"/>
      <c r="AD4" s="209"/>
      <c r="AE4" s="209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4:67" ht="6.75" customHeight="1" x14ac:dyDescent="0.2"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9"/>
      <c r="Y5" s="209"/>
      <c r="Z5" s="209"/>
      <c r="AA5" s="209"/>
      <c r="AB5" s="209"/>
      <c r="AC5" s="209"/>
      <c r="AD5" s="209"/>
      <c r="AE5" s="209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4:67" ht="6.75" customHeight="1" x14ac:dyDescent="0.2">
      <c r="D6" s="210" t="s">
        <v>0</v>
      </c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4:67" ht="6.75" customHeight="1" x14ac:dyDescent="0.2"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4:67" ht="6.75" customHeight="1" x14ac:dyDescent="0.2"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</row>
    <row r="9" spans="4:67" ht="6.75" customHeight="1" x14ac:dyDescent="0.2">
      <c r="D9" s="4"/>
      <c r="E9" s="4"/>
      <c r="F9" s="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</row>
    <row r="10" spans="4:67" ht="6.75" customHeight="1" x14ac:dyDescent="0.2">
      <c r="D10" s="214" t="s">
        <v>1</v>
      </c>
      <c r="E10" s="214"/>
      <c r="F10" s="21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N10" s="216" t="s">
        <v>11</v>
      </c>
      <c r="BO10" s="216"/>
    </row>
    <row r="11" spans="4:67" ht="6.75" customHeight="1" x14ac:dyDescent="0.2">
      <c r="D11" s="215"/>
      <c r="E11" s="215"/>
      <c r="F11" s="215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21"/>
      <c r="BN11" s="217"/>
      <c r="BO11" s="217"/>
    </row>
    <row r="12" spans="4:67" ht="6.75" customHeight="1" thickBot="1" x14ac:dyDescent="0.25">
      <c r="D12" s="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S12" s="5"/>
      <c r="AT12" s="6"/>
      <c r="AU12" s="6"/>
      <c r="AV12" s="6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4:67" ht="12" customHeight="1" x14ac:dyDescent="0.2">
      <c r="D13" s="218" t="s">
        <v>2</v>
      </c>
      <c r="E13" s="204"/>
      <c r="F13" s="204" t="s">
        <v>3</v>
      </c>
      <c r="G13" s="204"/>
      <c r="H13" s="204" t="s">
        <v>4</v>
      </c>
      <c r="I13" s="205"/>
      <c r="J13" s="203" t="s">
        <v>19</v>
      </c>
      <c r="K13" s="204"/>
      <c r="L13" s="205"/>
      <c r="M13" s="203" t="s">
        <v>20</v>
      </c>
      <c r="N13" s="204"/>
      <c r="O13" s="204"/>
      <c r="P13" s="204"/>
      <c r="Q13" s="204"/>
      <c r="R13" s="204"/>
      <c r="S13" s="204"/>
      <c r="T13" s="205"/>
      <c r="U13" s="203" t="s">
        <v>21</v>
      </c>
      <c r="V13" s="204"/>
      <c r="W13" s="204"/>
      <c r="X13" s="204"/>
      <c r="Y13" s="204"/>
      <c r="Z13" s="204"/>
      <c r="AA13" s="205"/>
      <c r="AB13" s="203" t="s">
        <v>22</v>
      </c>
      <c r="AC13" s="204"/>
      <c r="AD13" s="204"/>
      <c r="AE13" s="204"/>
      <c r="AF13" s="204"/>
      <c r="AG13" s="204"/>
      <c r="AH13" s="205"/>
      <c r="AI13" s="203" t="s">
        <v>23</v>
      </c>
      <c r="AJ13" s="204"/>
      <c r="AK13" s="204"/>
      <c r="AL13" s="204"/>
      <c r="AM13" s="205"/>
      <c r="AN13" s="203" t="s">
        <v>5</v>
      </c>
      <c r="AO13" s="204"/>
      <c r="AP13" s="204"/>
      <c r="AQ13" s="204"/>
      <c r="AR13" s="204"/>
      <c r="AS13" s="204"/>
      <c r="AT13" s="205"/>
      <c r="AU13" s="203" t="s">
        <v>24</v>
      </c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5"/>
      <c r="BI13" s="203" t="s">
        <v>25</v>
      </c>
      <c r="BJ13" s="204"/>
      <c r="BK13" s="204"/>
      <c r="BL13" s="204"/>
      <c r="BM13" s="204"/>
      <c r="BN13" s="204"/>
      <c r="BO13" s="219"/>
    </row>
    <row r="14" spans="4:67" ht="9" customHeight="1" x14ac:dyDescent="0.2">
      <c r="D14" s="179"/>
      <c r="E14" s="180"/>
      <c r="F14" s="180"/>
      <c r="G14" s="180"/>
      <c r="H14" s="180"/>
      <c r="I14" s="181"/>
      <c r="J14" s="188"/>
      <c r="K14" s="189"/>
      <c r="L14" s="200"/>
      <c r="M14" s="188"/>
      <c r="N14" s="189"/>
      <c r="O14" s="189"/>
      <c r="P14" s="189"/>
      <c r="Q14" s="189"/>
      <c r="R14" s="189"/>
      <c r="S14" s="189"/>
      <c r="T14" s="200"/>
      <c r="U14" s="188"/>
      <c r="V14" s="189"/>
      <c r="W14" s="189"/>
      <c r="X14" s="189"/>
      <c r="Y14" s="189"/>
      <c r="Z14" s="189"/>
      <c r="AA14" s="200"/>
      <c r="AB14" s="188"/>
      <c r="AC14" s="189"/>
      <c r="AD14" s="189"/>
      <c r="AE14" s="189"/>
      <c r="AF14" s="189"/>
      <c r="AG14" s="189"/>
      <c r="AH14" s="200"/>
      <c r="AI14" s="188"/>
      <c r="AJ14" s="189"/>
      <c r="AK14" s="189"/>
      <c r="AL14" s="189"/>
      <c r="AM14" s="200"/>
      <c r="AN14" s="188"/>
      <c r="AO14" s="189"/>
      <c r="AP14" s="189"/>
      <c r="AQ14" s="189"/>
      <c r="AR14" s="189"/>
      <c r="AS14" s="189"/>
      <c r="AT14" s="200"/>
      <c r="AU14" s="188" t="s">
        <v>26</v>
      </c>
      <c r="AV14" s="189"/>
      <c r="AW14" s="189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5"/>
      <c r="BI14" s="220"/>
      <c r="BJ14" s="221"/>
      <c r="BK14" s="221"/>
      <c r="BL14" s="221"/>
      <c r="BM14" s="221"/>
      <c r="BN14" s="221"/>
      <c r="BO14" s="222"/>
    </row>
    <row r="15" spans="4:67" ht="9" customHeight="1" x14ac:dyDescent="0.2">
      <c r="D15" s="182"/>
      <c r="E15" s="183"/>
      <c r="F15" s="183"/>
      <c r="G15" s="183"/>
      <c r="H15" s="183"/>
      <c r="I15" s="184"/>
      <c r="J15" s="190"/>
      <c r="K15" s="191"/>
      <c r="L15" s="201"/>
      <c r="M15" s="190"/>
      <c r="N15" s="191"/>
      <c r="O15" s="191"/>
      <c r="P15" s="191"/>
      <c r="Q15" s="191"/>
      <c r="R15" s="191"/>
      <c r="S15" s="191"/>
      <c r="T15" s="201"/>
      <c r="U15" s="190"/>
      <c r="V15" s="191"/>
      <c r="W15" s="191"/>
      <c r="X15" s="191"/>
      <c r="Y15" s="191"/>
      <c r="Z15" s="191"/>
      <c r="AA15" s="201"/>
      <c r="AB15" s="190"/>
      <c r="AC15" s="191"/>
      <c r="AD15" s="191"/>
      <c r="AE15" s="191"/>
      <c r="AF15" s="191"/>
      <c r="AG15" s="191"/>
      <c r="AH15" s="201"/>
      <c r="AI15" s="190"/>
      <c r="AJ15" s="191"/>
      <c r="AK15" s="191"/>
      <c r="AL15" s="191"/>
      <c r="AM15" s="201"/>
      <c r="AN15" s="190"/>
      <c r="AO15" s="191"/>
      <c r="AP15" s="191"/>
      <c r="AQ15" s="191"/>
      <c r="AR15" s="191"/>
      <c r="AS15" s="191"/>
      <c r="AT15" s="201"/>
      <c r="AU15" s="190"/>
      <c r="AV15" s="191"/>
      <c r="AW15" s="191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7"/>
      <c r="BI15" s="223"/>
      <c r="BJ15" s="224"/>
      <c r="BK15" s="224"/>
      <c r="BL15" s="224"/>
      <c r="BM15" s="224"/>
      <c r="BN15" s="224"/>
      <c r="BO15" s="225"/>
    </row>
    <row r="16" spans="4:67" ht="9" customHeight="1" thickBot="1" x14ac:dyDescent="0.25">
      <c r="D16" s="185"/>
      <c r="E16" s="186"/>
      <c r="F16" s="186"/>
      <c r="G16" s="186"/>
      <c r="H16" s="186"/>
      <c r="I16" s="187"/>
      <c r="J16" s="192"/>
      <c r="K16" s="193"/>
      <c r="L16" s="202"/>
      <c r="M16" s="192"/>
      <c r="N16" s="193"/>
      <c r="O16" s="193"/>
      <c r="P16" s="193"/>
      <c r="Q16" s="193"/>
      <c r="R16" s="193"/>
      <c r="S16" s="193"/>
      <c r="T16" s="202"/>
      <c r="U16" s="192"/>
      <c r="V16" s="193"/>
      <c r="W16" s="193"/>
      <c r="X16" s="193"/>
      <c r="Y16" s="193"/>
      <c r="Z16" s="193"/>
      <c r="AA16" s="202"/>
      <c r="AB16" s="192"/>
      <c r="AC16" s="193"/>
      <c r="AD16" s="193"/>
      <c r="AE16" s="193"/>
      <c r="AF16" s="193"/>
      <c r="AG16" s="193"/>
      <c r="AH16" s="202"/>
      <c r="AI16" s="192"/>
      <c r="AJ16" s="193"/>
      <c r="AK16" s="193"/>
      <c r="AL16" s="193"/>
      <c r="AM16" s="202"/>
      <c r="AN16" s="192"/>
      <c r="AO16" s="193"/>
      <c r="AP16" s="193"/>
      <c r="AQ16" s="193"/>
      <c r="AR16" s="193"/>
      <c r="AS16" s="193"/>
      <c r="AT16" s="202"/>
      <c r="AU16" s="192"/>
      <c r="AV16" s="193"/>
      <c r="AW16" s="193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9"/>
      <c r="BI16" s="226"/>
      <c r="BJ16" s="227"/>
      <c r="BK16" s="227"/>
      <c r="BL16" s="227"/>
      <c r="BM16" s="227"/>
      <c r="BN16" s="227"/>
      <c r="BO16" s="228"/>
    </row>
    <row r="17" spans="4:82" ht="12" customHeight="1" x14ac:dyDescent="0.2">
      <c r="D17" s="218" t="s">
        <v>27</v>
      </c>
      <c r="E17" s="204"/>
      <c r="F17" s="204"/>
      <c r="G17" s="204"/>
      <c r="H17" s="204"/>
      <c r="I17" s="204"/>
      <c r="J17" s="205"/>
      <c r="K17" s="203" t="s">
        <v>33</v>
      </c>
      <c r="L17" s="204"/>
      <c r="M17" s="204"/>
      <c r="N17" s="204"/>
      <c r="O17" s="204"/>
      <c r="P17" s="204"/>
      <c r="Q17" s="204"/>
      <c r="R17" s="204"/>
      <c r="S17" s="204"/>
      <c r="T17" s="205"/>
      <c r="U17" s="203" t="s">
        <v>6</v>
      </c>
      <c r="V17" s="204"/>
      <c r="W17" s="204"/>
      <c r="X17" s="204"/>
      <c r="Y17" s="204"/>
      <c r="Z17" s="204"/>
      <c r="AA17" s="205"/>
      <c r="AB17" s="203" t="s">
        <v>7</v>
      </c>
      <c r="AC17" s="204"/>
      <c r="AD17" s="205"/>
      <c r="AE17" s="203" t="s">
        <v>8</v>
      </c>
      <c r="AF17" s="204"/>
      <c r="AG17" s="204"/>
      <c r="AH17" s="204"/>
      <c r="AI17" s="204"/>
      <c r="AJ17" s="204"/>
      <c r="AK17" s="205"/>
      <c r="AL17" s="203" t="s">
        <v>9</v>
      </c>
      <c r="AM17" s="204"/>
      <c r="AN17" s="204"/>
      <c r="AO17" s="204"/>
      <c r="AP17" s="204"/>
      <c r="AQ17" s="204"/>
      <c r="AR17" s="205"/>
      <c r="AS17" s="203" t="s">
        <v>32</v>
      </c>
      <c r="AT17" s="204"/>
      <c r="AU17" s="204"/>
      <c r="AV17" s="204"/>
      <c r="AW17" s="204"/>
      <c r="AX17" s="204"/>
      <c r="AY17" s="205"/>
      <c r="AZ17" s="203" t="s">
        <v>17</v>
      </c>
      <c r="BA17" s="204"/>
      <c r="BB17" s="205"/>
      <c r="BC17" s="203" t="s">
        <v>28</v>
      </c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19"/>
      <c r="BX17" t="s">
        <v>43</v>
      </c>
      <c r="BY17" t="s">
        <v>44</v>
      </c>
    </row>
    <row r="18" spans="4:82" ht="8.15" customHeight="1" x14ac:dyDescent="0.2">
      <c r="D18" s="60"/>
      <c r="E18" s="61"/>
      <c r="F18" s="61"/>
      <c r="G18" s="61"/>
      <c r="H18" s="61"/>
      <c r="I18" s="61"/>
      <c r="J18" s="62"/>
      <c r="K18" s="69"/>
      <c r="L18" s="70"/>
      <c r="M18" s="70"/>
      <c r="N18" s="70"/>
      <c r="O18" s="70"/>
      <c r="P18" s="70"/>
      <c r="Q18" s="70"/>
      <c r="R18" s="70"/>
      <c r="S18" s="70"/>
      <c r="T18" s="71"/>
      <c r="U18" s="51"/>
      <c r="V18" s="52"/>
      <c r="W18" s="52"/>
      <c r="X18" s="52"/>
      <c r="Y18" s="52"/>
      <c r="Z18" s="52"/>
      <c r="AA18" s="53"/>
      <c r="AB18" s="78"/>
      <c r="AC18" s="79"/>
      <c r="AD18" s="80"/>
      <c r="AE18" s="42">
        <f>U18*AB18</f>
        <v>0</v>
      </c>
      <c r="AF18" s="43"/>
      <c r="AG18" s="43"/>
      <c r="AH18" s="43"/>
      <c r="AI18" s="43"/>
      <c r="AJ18" s="43"/>
      <c r="AK18" s="44"/>
      <c r="AL18" s="51"/>
      <c r="AM18" s="52"/>
      <c r="AN18" s="52"/>
      <c r="AO18" s="52"/>
      <c r="AP18" s="52"/>
      <c r="AQ18" s="52"/>
      <c r="AR18" s="53"/>
      <c r="AS18" s="42">
        <f>AE18-AL18</f>
        <v>0</v>
      </c>
      <c r="AT18" s="43"/>
      <c r="AU18" s="43"/>
      <c r="AV18" s="43"/>
      <c r="AW18" s="43"/>
      <c r="AX18" s="43"/>
      <c r="AY18" s="44"/>
      <c r="AZ18" s="24"/>
      <c r="BA18" s="25"/>
      <c r="BB18" s="26"/>
      <c r="BC18" s="33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5"/>
      <c r="BX18">
        <v>10</v>
      </c>
      <c r="BY18" t="s">
        <v>62</v>
      </c>
      <c r="BZ18">
        <f>SUMIF($AZ$18:$BB$45,$BX$18,AS18:AY45)</f>
        <v>0</v>
      </c>
      <c r="CA18">
        <f>ROUND(BZ18*0.1,0)</f>
        <v>0</v>
      </c>
      <c r="CB18">
        <f>BZ18+CA18</f>
        <v>0</v>
      </c>
      <c r="CC18" t="s">
        <v>63</v>
      </c>
      <c r="CD18" t="s">
        <v>64</v>
      </c>
    </row>
    <row r="19" spans="4:82" ht="8.15" customHeight="1" x14ac:dyDescent="0.2">
      <c r="D19" s="63"/>
      <c r="E19" s="64"/>
      <c r="F19" s="64"/>
      <c r="G19" s="64"/>
      <c r="H19" s="64"/>
      <c r="I19" s="64"/>
      <c r="J19" s="65"/>
      <c r="K19" s="72"/>
      <c r="L19" s="73"/>
      <c r="M19" s="73"/>
      <c r="N19" s="73"/>
      <c r="O19" s="73"/>
      <c r="P19" s="73"/>
      <c r="Q19" s="73"/>
      <c r="R19" s="73"/>
      <c r="S19" s="73"/>
      <c r="T19" s="74"/>
      <c r="U19" s="54"/>
      <c r="V19" s="55"/>
      <c r="W19" s="55"/>
      <c r="X19" s="55"/>
      <c r="Y19" s="55"/>
      <c r="Z19" s="55"/>
      <c r="AA19" s="56"/>
      <c r="AB19" s="81"/>
      <c r="AC19" s="82"/>
      <c r="AD19" s="83"/>
      <c r="AE19" s="45"/>
      <c r="AF19" s="46"/>
      <c r="AG19" s="46"/>
      <c r="AH19" s="46"/>
      <c r="AI19" s="46"/>
      <c r="AJ19" s="46"/>
      <c r="AK19" s="47"/>
      <c r="AL19" s="54"/>
      <c r="AM19" s="55"/>
      <c r="AN19" s="55"/>
      <c r="AO19" s="55"/>
      <c r="AP19" s="55"/>
      <c r="AQ19" s="55"/>
      <c r="AR19" s="56"/>
      <c r="AS19" s="45"/>
      <c r="AT19" s="46"/>
      <c r="AU19" s="46"/>
      <c r="AV19" s="46"/>
      <c r="AW19" s="46"/>
      <c r="AX19" s="46"/>
      <c r="AY19" s="47"/>
      <c r="AZ19" s="27"/>
      <c r="BA19" s="28"/>
      <c r="BB19" s="29"/>
      <c r="BC19" s="36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8"/>
      <c r="BX19" t="s">
        <v>39</v>
      </c>
      <c r="BY19" t="s">
        <v>50</v>
      </c>
      <c r="BZ19">
        <f>SUMIF($AZ$18:$BB$45,$BX$19,$AS$18:$AY$45)</f>
        <v>0</v>
      </c>
      <c r="CA19">
        <f>ROUND(BZ19*0.08,0)</f>
        <v>0</v>
      </c>
      <c r="CB19">
        <f t="shared" ref="CB19:CB22" si="0">BZ19+CA19</f>
        <v>0</v>
      </c>
      <c r="CC19" t="s">
        <v>51</v>
      </c>
      <c r="CD19" t="s">
        <v>64</v>
      </c>
    </row>
    <row r="20" spans="4:82" ht="8.15" customHeight="1" x14ac:dyDescent="0.2">
      <c r="D20" s="63"/>
      <c r="E20" s="64"/>
      <c r="F20" s="64"/>
      <c r="G20" s="64"/>
      <c r="H20" s="64"/>
      <c r="I20" s="64"/>
      <c r="J20" s="65"/>
      <c r="K20" s="72"/>
      <c r="L20" s="73"/>
      <c r="M20" s="73"/>
      <c r="N20" s="73"/>
      <c r="O20" s="73"/>
      <c r="P20" s="73"/>
      <c r="Q20" s="73"/>
      <c r="R20" s="73"/>
      <c r="S20" s="73"/>
      <c r="T20" s="74"/>
      <c r="U20" s="54"/>
      <c r="V20" s="55"/>
      <c r="W20" s="55"/>
      <c r="X20" s="55"/>
      <c r="Y20" s="55"/>
      <c r="Z20" s="55"/>
      <c r="AA20" s="56"/>
      <c r="AB20" s="81"/>
      <c r="AC20" s="82"/>
      <c r="AD20" s="83"/>
      <c r="AE20" s="45"/>
      <c r="AF20" s="46"/>
      <c r="AG20" s="46"/>
      <c r="AH20" s="46"/>
      <c r="AI20" s="46"/>
      <c r="AJ20" s="46"/>
      <c r="AK20" s="47"/>
      <c r="AL20" s="54"/>
      <c r="AM20" s="55"/>
      <c r="AN20" s="55"/>
      <c r="AO20" s="55"/>
      <c r="AP20" s="55"/>
      <c r="AQ20" s="55"/>
      <c r="AR20" s="56"/>
      <c r="AS20" s="45"/>
      <c r="AT20" s="46"/>
      <c r="AU20" s="46"/>
      <c r="AV20" s="46"/>
      <c r="AW20" s="46"/>
      <c r="AX20" s="46"/>
      <c r="AY20" s="47"/>
      <c r="AZ20" s="27"/>
      <c r="BA20" s="28"/>
      <c r="BB20" s="29"/>
      <c r="BC20" s="36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8"/>
      <c r="BX20" t="s">
        <v>40</v>
      </c>
      <c r="BY20" t="s">
        <v>47</v>
      </c>
      <c r="BZ20">
        <f>SUMIF($AZ$18:$BB$45,$BX$20,$AS$18:$AY$45)</f>
        <v>0</v>
      </c>
      <c r="CA20">
        <f t="shared" ref="CA20" si="1">ROUND(BZ20*0.08,0)</f>
        <v>0</v>
      </c>
      <c r="CB20">
        <f t="shared" si="0"/>
        <v>0</v>
      </c>
      <c r="CC20" t="s">
        <v>52</v>
      </c>
      <c r="CD20" t="s">
        <v>64</v>
      </c>
    </row>
    <row r="21" spans="4:82" ht="8.15" customHeight="1" x14ac:dyDescent="0.2">
      <c r="D21" s="66"/>
      <c r="E21" s="67"/>
      <c r="F21" s="67"/>
      <c r="G21" s="67"/>
      <c r="H21" s="67"/>
      <c r="I21" s="67"/>
      <c r="J21" s="68"/>
      <c r="K21" s="75"/>
      <c r="L21" s="76"/>
      <c r="M21" s="76"/>
      <c r="N21" s="76"/>
      <c r="O21" s="76"/>
      <c r="P21" s="76"/>
      <c r="Q21" s="76"/>
      <c r="R21" s="76"/>
      <c r="S21" s="76"/>
      <c r="T21" s="77"/>
      <c r="U21" s="57"/>
      <c r="V21" s="58"/>
      <c r="W21" s="58"/>
      <c r="X21" s="58"/>
      <c r="Y21" s="58"/>
      <c r="Z21" s="58"/>
      <c r="AA21" s="59"/>
      <c r="AB21" s="84"/>
      <c r="AC21" s="85"/>
      <c r="AD21" s="86"/>
      <c r="AE21" s="48"/>
      <c r="AF21" s="49"/>
      <c r="AG21" s="49"/>
      <c r="AH21" s="49"/>
      <c r="AI21" s="49"/>
      <c r="AJ21" s="49"/>
      <c r="AK21" s="50"/>
      <c r="AL21" s="57"/>
      <c r="AM21" s="58"/>
      <c r="AN21" s="58"/>
      <c r="AO21" s="58"/>
      <c r="AP21" s="58"/>
      <c r="AQ21" s="58"/>
      <c r="AR21" s="59"/>
      <c r="AS21" s="48"/>
      <c r="AT21" s="49"/>
      <c r="AU21" s="49"/>
      <c r="AV21" s="49"/>
      <c r="AW21" s="49"/>
      <c r="AX21" s="49"/>
      <c r="AY21" s="50"/>
      <c r="AZ21" s="30"/>
      <c r="BA21" s="31"/>
      <c r="BB21" s="32"/>
      <c r="BC21" s="39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1"/>
      <c r="BX21" t="s">
        <v>41</v>
      </c>
      <c r="BY21" t="s">
        <v>48</v>
      </c>
      <c r="BZ21">
        <f>SUMIF($AZ$18:$BB$45,$BX$21,$AS$18:$AY$45)</f>
        <v>0</v>
      </c>
      <c r="CA21">
        <v>0</v>
      </c>
      <c r="CB21">
        <f t="shared" si="0"/>
        <v>0</v>
      </c>
      <c r="CC21" t="s">
        <v>53</v>
      </c>
      <c r="CD21" t="s">
        <v>64</v>
      </c>
    </row>
    <row r="22" spans="4:82" ht="8.15" customHeight="1" x14ac:dyDescent="0.2">
      <c r="D22" s="60"/>
      <c r="E22" s="61"/>
      <c r="F22" s="61"/>
      <c r="G22" s="61"/>
      <c r="H22" s="61"/>
      <c r="I22" s="61"/>
      <c r="J22" s="62"/>
      <c r="K22" s="69"/>
      <c r="L22" s="70"/>
      <c r="M22" s="70"/>
      <c r="N22" s="70"/>
      <c r="O22" s="70"/>
      <c r="P22" s="70"/>
      <c r="Q22" s="70"/>
      <c r="R22" s="70"/>
      <c r="S22" s="70"/>
      <c r="T22" s="71"/>
      <c r="U22" s="51"/>
      <c r="V22" s="52"/>
      <c r="W22" s="52"/>
      <c r="X22" s="52"/>
      <c r="Y22" s="52"/>
      <c r="Z22" s="52"/>
      <c r="AA22" s="53"/>
      <c r="AB22" s="78"/>
      <c r="AC22" s="79"/>
      <c r="AD22" s="80"/>
      <c r="AE22" s="42">
        <f>U22*AB22</f>
        <v>0</v>
      </c>
      <c r="AF22" s="43"/>
      <c r="AG22" s="43"/>
      <c r="AH22" s="43"/>
      <c r="AI22" s="43"/>
      <c r="AJ22" s="43"/>
      <c r="AK22" s="44"/>
      <c r="AL22" s="51"/>
      <c r="AM22" s="52"/>
      <c r="AN22" s="52"/>
      <c r="AO22" s="52"/>
      <c r="AP22" s="52"/>
      <c r="AQ22" s="52"/>
      <c r="AR22" s="53"/>
      <c r="AS22" s="42">
        <f>AE22-AL22</f>
        <v>0</v>
      </c>
      <c r="AT22" s="43"/>
      <c r="AU22" s="43"/>
      <c r="AV22" s="43"/>
      <c r="AW22" s="43"/>
      <c r="AX22" s="43"/>
      <c r="AY22" s="44"/>
      <c r="AZ22" s="24"/>
      <c r="BA22" s="25"/>
      <c r="BB22" s="26"/>
      <c r="BC22" s="33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5"/>
      <c r="BX22" t="s">
        <v>42</v>
      </c>
      <c r="BY22" t="s">
        <v>49</v>
      </c>
      <c r="BZ22">
        <f>SUMIF($AZ$18:$BB$45,$BX$22,$AS$18:$AY$45)</f>
        <v>0</v>
      </c>
      <c r="CA22">
        <v>0</v>
      </c>
      <c r="CB22">
        <f t="shared" si="0"/>
        <v>0</v>
      </c>
      <c r="CC22" t="s">
        <v>54</v>
      </c>
      <c r="CD22" t="s">
        <v>64</v>
      </c>
    </row>
    <row r="23" spans="4:82" ht="8.15" customHeight="1" x14ac:dyDescent="0.2">
      <c r="D23" s="63"/>
      <c r="E23" s="64"/>
      <c r="F23" s="64"/>
      <c r="G23" s="64"/>
      <c r="H23" s="64"/>
      <c r="I23" s="64"/>
      <c r="J23" s="65"/>
      <c r="K23" s="72"/>
      <c r="L23" s="73"/>
      <c r="M23" s="73"/>
      <c r="N23" s="73"/>
      <c r="O23" s="73"/>
      <c r="P23" s="73"/>
      <c r="Q23" s="73"/>
      <c r="R23" s="73"/>
      <c r="S23" s="73"/>
      <c r="T23" s="74"/>
      <c r="U23" s="54"/>
      <c r="V23" s="55"/>
      <c r="W23" s="55"/>
      <c r="X23" s="55"/>
      <c r="Y23" s="55"/>
      <c r="Z23" s="55"/>
      <c r="AA23" s="56"/>
      <c r="AB23" s="81"/>
      <c r="AC23" s="82"/>
      <c r="AD23" s="83"/>
      <c r="AE23" s="45"/>
      <c r="AF23" s="46"/>
      <c r="AG23" s="46"/>
      <c r="AH23" s="46"/>
      <c r="AI23" s="46"/>
      <c r="AJ23" s="46"/>
      <c r="AK23" s="47"/>
      <c r="AL23" s="54"/>
      <c r="AM23" s="55"/>
      <c r="AN23" s="55"/>
      <c r="AO23" s="55"/>
      <c r="AP23" s="55"/>
      <c r="AQ23" s="55"/>
      <c r="AR23" s="56"/>
      <c r="AS23" s="45"/>
      <c r="AT23" s="46"/>
      <c r="AU23" s="46"/>
      <c r="AV23" s="46"/>
      <c r="AW23" s="46"/>
      <c r="AX23" s="46"/>
      <c r="AY23" s="47"/>
      <c r="AZ23" s="27"/>
      <c r="BA23" s="28"/>
      <c r="BB23" s="29"/>
      <c r="BC23" s="36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8"/>
    </row>
    <row r="24" spans="4:82" ht="8.15" customHeight="1" x14ac:dyDescent="0.2">
      <c r="D24" s="63"/>
      <c r="E24" s="64"/>
      <c r="F24" s="64"/>
      <c r="G24" s="64"/>
      <c r="H24" s="64"/>
      <c r="I24" s="64"/>
      <c r="J24" s="65"/>
      <c r="K24" s="72"/>
      <c r="L24" s="73"/>
      <c r="M24" s="73"/>
      <c r="N24" s="73"/>
      <c r="O24" s="73"/>
      <c r="P24" s="73"/>
      <c r="Q24" s="73"/>
      <c r="R24" s="73"/>
      <c r="S24" s="73"/>
      <c r="T24" s="74"/>
      <c r="U24" s="54"/>
      <c r="V24" s="55"/>
      <c r="W24" s="55"/>
      <c r="X24" s="55"/>
      <c r="Y24" s="55"/>
      <c r="Z24" s="55"/>
      <c r="AA24" s="56"/>
      <c r="AB24" s="81"/>
      <c r="AC24" s="82"/>
      <c r="AD24" s="83"/>
      <c r="AE24" s="45"/>
      <c r="AF24" s="46"/>
      <c r="AG24" s="46"/>
      <c r="AH24" s="46"/>
      <c r="AI24" s="46"/>
      <c r="AJ24" s="46"/>
      <c r="AK24" s="47"/>
      <c r="AL24" s="54"/>
      <c r="AM24" s="55"/>
      <c r="AN24" s="55"/>
      <c r="AO24" s="55"/>
      <c r="AP24" s="55"/>
      <c r="AQ24" s="55"/>
      <c r="AR24" s="56"/>
      <c r="AS24" s="45"/>
      <c r="AT24" s="46"/>
      <c r="AU24" s="46"/>
      <c r="AV24" s="46"/>
      <c r="AW24" s="46"/>
      <c r="AX24" s="46"/>
      <c r="AY24" s="47"/>
      <c r="AZ24" s="27"/>
      <c r="BA24" s="28"/>
      <c r="BB24" s="29"/>
      <c r="BC24" s="36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8"/>
    </row>
    <row r="25" spans="4:82" ht="8.15" customHeight="1" x14ac:dyDescent="0.2">
      <c r="D25" s="66"/>
      <c r="E25" s="67"/>
      <c r="F25" s="67"/>
      <c r="G25" s="67"/>
      <c r="H25" s="67"/>
      <c r="I25" s="67"/>
      <c r="J25" s="68"/>
      <c r="K25" s="75"/>
      <c r="L25" s="76"/>
      <c r="M25" s="76"/>
      <c r="N25" s="76"/>
      <c r="O25" s="76"/>
      <c r="P25" s="76"/>
      <c r="Q25" s="76"/>
      <c r="R25" s="76"/>
      <c r="S25" s="76"/>
      <c r="T25" s="77"/>
      <c r="U25" s="57"/>
      <c r="V25" s="58"/>
      <c r="W25" s="58"/>
      <c r="X25" s="58"/>
      <c r="Y25" s="58"/>
      <c r="Z25" s="58"/>
      <c r="AA25" s="59"/>
      <c r="AB25" s="84"/>
      <c r="AC25" s="85"/>
      <c r="AD25" s="86"/>
      <c r="AE25" s="48"/>
      <c r="AF25" s="49"/>
      <c r="AG25" s="49"/>
      <c r="AH25" s="49"/>
      <c r="AI25" s="49"/>
      <c r="AJ25" s="49"/>
      <c r="AK25" s="50"/>
      <c r="AL25" s="57"/>
      <c r="AM25" s="58"/>
      <c r="AN25" s="58"/>
      <c r="AO25" s="58"/>
      <c r="AP25" s="58"/>
      <c r="AQ25" s="58"/>
      <c r="AR25" s="59"/>
      <c r="AS25" s="48"/>
      <c r="AT25" s="49"/>
      <c r="AU25" s="49"/>
      <c r="AV25" s="49"/>
      <c r="AW25" s="49"/>
      <c r="AX25" s="49"/>
      <c r="AY25" s="50"/>
      <c r="AZ25" s="30"/>
      <c r="BA25" s="31"/>
      <c r="BB25" s="32"/>
      <c r="BC25" s="39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1"/>
    </row>
    <row r="26" spans="4:82" ht="8.15" customHeight="1" x14ac:dyDescent="0.2">
      <c r="D26" s="60"/>
      <c r="E26" s="61"/>
      <c r="F26" s="61"/>
      <c r="G26" s="61"/>
      <c r="H26" s="61"/>
      <c r="I26" s="61"/>
      <c r="J26" s="62"/>
      <c r="K26" s="69"/>
      <c r="L26" s="70"/>
      <c r="M26" s="70"/>
      <c r="N26" s="70"/>
      <c r="O26" s="70"/>
      <c r="P26" s="70"/>
      <c r="Q26" s="70"/>
      <c r="R26" s="70"/>
      <c r="S26" s="70"/>
      <c r="T26" s="71"/>
      <c r="U26" s="51"/>
      <c r="V26" s="52"/>
      <c r="W26" s="52"/>
      <c r="X26" s="52"/>
      <c r="Y26" s="52"/>
      <c r="Z26" s="52"/>
      <c r="AA26" s="53"/>
      <c r="AB26" s="78"/>
      <c r="AC26" s="79"/>
      <c r="AD26" s="80"/>
      <c r="AE26" s="42">
        <f t="shared" ref="AE26" si="2">U26*AB26</f>
        <v>0</v>
      </c>
      <c r="AF26" s="43"/>
      <c r="AG26" s="43"/>
      <c r="AH26" s="43"/>
      <c r="AI26" s="43"/>
      <c r="AJ26" s="43"/>
      <c r="AK26" s="44"/>
      <c r="AL26" s="51"/>
      <c r="AM26" s="52"/>
      <c r="AN26" s="52"/>
      <c r="AO26" s="52"/>
      <c r="AP26" s="52"/>
      <c r="AQ26" s="52"/>
      <c r="AR26" s="53"/>
      <c r="AS26" s="42">
        <f>AE26-AL26</f>
        <v>0</v>
      </c>
      <c r="AT26" s="43"/>
      <c r="AU26" s="43"/>
      <c r="AV26" s="43"/>
      <c r="AW26" s="43"/>
      <c r="AX26" s="43"/>
      <c r="AY26" s="44"/>
      <c r="AZ26" s="24"/>
      <c r="BA26" s="25"/>
      <c r="BB26" s="26"/>
      <c r="BC26" s="33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5"/>
    </row>
    <row r="27" spans="4:82" ht="8.15" customHeight="1" x14ac:dyDescent="0.2">
      <c r="D27" s="63"/>
      <c r="E27" s="64"/>
      <c r="F27" s="64"/>
      <c r="G27" s="64"/>
      <c r="H27" s="64"/>
      <c r="I27" s="64"/>
      <c r="J27" s="65"/>
      <c r="K27" s="72"/>
      <c r="L27" s="73"/>
      <c r="M27" s="73"/>
      <c r="N27" s="73"/>
      <c r="O27" s="73"/>
      <c r="P27" s="73"/>
      <c r="Q27" s="73"/>
      <c r="R27" s="73"/>
      <c r="S27" s="73"/>
      <c r="T27" s="74"/>
      <c r="U27" s="54"/>
      <c r="V27" s="55"/>
      <c r="W27" s="55"/>
      <c r="X27" s="55"/>
      <c r="Y27" s="55"/>
      <c r="Z27" s="55"/>
      <c r="AA27" s="56"/>
      <c r="AB27" s="81"/>
      <c r="AC27" s="82"/>
      <c r="AD27" s="83"/>
      <c r="AE27" s="45"/>
      <c r="AF27" s="46"/>
      <c r="AG27" s="46"/>
      <c r="AH27" s="46"/>
      <c r="AI27" s="46"/>
      <c r="AJ27" s="46"/>
      <c r="AK27" s="47"/>
      <c r="AL27" s="54"/>
      <c r="AM27" s="55"/>
      <c r="AN27" s="55"/>
      <c r="AO27" s="55"/>
      <c r="AP27" s="55"/>
      <c r="AQ27" s="55"/>
      <c r="AR27" s="56"/>
      <c r="AS27" s="45"/>
      <c r="AT27" s="46"/>
      <c r="AU27" s="46"/>
      <c r="AV27" s="46"/>
      <c r="AW27" s="46"/>
      <c r="AX27" s="46"/>
      <c r="AY27" s="47"/>
      <c r="AZ27" s="27"/>
      <c r="BA27" s="28"/>
      <c r="BB27" s="29"/>
      <c r="BC27" s="36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8"/>
    </row>
    <row r="28" spans="4:82" ht="8.15" customHeight="1" x14ac:dyDescent="0.2">
      <c r="D28" s="63"/>
      <c r="E28" s="64"/>
      <c r="F28" s="64"/>
      <c r="G28" s="64"/>
      <c r="H28" s="64"/>
      <c r="I28" s="64"/>
      <c r="J28" s="65"/>
      <c r="K28" s="72"/>
      <c r="L28" s="73"/>
      <c r="M28" s="73"/>
      <c r="N28" s="73"/>
      <c r="O28" s="73"/>
      <c r="P28" s="73"/>
      <c r="Q28" s="73"/>
      <c r="R28" s="73"/>
      <c r="S28" s="73"/>
      <c r="T28" s="74"/>
      <c r="U28" s="54"/>
      <c r="V28" s="55"/>
      <c r="W28" s="55"/>
      <c r="X28" s="55"/>
      <c r="Y28" s="55"/>
      <c r="Z28" s="55"/>
      <c r="AA28" s="56"/>
      <c r="AB28" s="81"/>
      <c r="AC28" s="82"/>
      <c r="AD28" s="83"/>
      <c r="AE28" s="45"/>
      <c r="AF28" s="46"/>
      <c r="AG28" s="46"/>
      <c r="AH28" s="46"/>
      <c r="AI28" s="46"/>
      <c r="AJ28" s="46"/>
      <c r="AK28" s="47"/>
      <c r="AL28" s="54"/>
      <c r="AM28" s="55"/>
      <c r="AN28" s="55"/>
      <c r="AO28" s="55"/>
      <c r="AP28" s="55"/>
      <c r="AQ28" s="55"/>
      <c r="AR28" s="56"/>
      <c r="AS28" s="45"/>
      <c r="AT28" s="46"/>
      <c r="AU28" s="46"/>
      <c r="AV28" s="46"/>
      <c r="AW28" s="46"/>
      <c r="AX28" s="46"/>
      <c r="AY28" s="47"/>
      <c r="AZ28" s="27"/>
      <c r="BA28" s="28"/>
      <c r="BB28" s="29"/>
      <c r="BC28" s="36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8"/>
      <c r="BX28" t="s">
        <v>55</v>
      </c>
      <c r="BY28" t="s">
        <v>57</v>
      </c>
    </row>
    <row r="29" spans="4:82" ht="8.15" customHeight="1" x14ac:dyDescent="0.2">
      <c r="D29" s="66"/>
      <c r="E29" s="67"/>
      <c r="F29" s="67"/>
      <c r="G29" s="67"/>
      <c r="H29" s="67"/>
      <c r="I29" s="67"/>
      <c r="J29" s="68"/>
      <c r="K29" s="75"/>
      <c r="L29" s="76"/>
      <c r="M29" s="76"/>
      <c r="N29" s="76"/>
      <c r="O29" s="76"/>
      <c r="P29" s="76"/>
      <c r="Q29" s="76"/>
      <c r="R29" s="76"/>
      <c r="S29" s="76"/>
      <c r="T29" s="77"/>
      <c r="U29" s="57"/>
      <c r="V29" s="58"/>
      <c r="W29" s="58"/>
      <c r="X29" s="58"/>
      <c r="Y29" s="58"/>
      <c r="Z29" s="58"/>
      <c r="AA29" s="59"/>
      <c r="AB29" s="84"/>
      <c r="AC29" s="85"/>
      <c r="AD29" s="86"/>
      <c r="AE29" s="48"/>
      <c r="AF29" s="49"/>
      <c r="AG29" s="49"/>
      <c r="AH29" s="49"/>
      <c r="AI29" s="49"/>
      <c r="AJ29" s="49"/>
      <c r="AK29" s="50"/>
      <c r="AL29" s="57"/>
      <c r="AM29" s="58"/>
      <c r="AN29" s="58"/>
      <c r="AO29" s="58"/>
      <c r="AP29" s="58"/>
      <c r="AQ29" s="58"/>
      <c r="AR29" s="59"/>
      <c r="AS29" s="48"/>
      <c r="AT29" s="49"/>
      <c r="AU29" s="49"/>
      <c r="AV29" s="49"/>
      <c r="AW29" s="49"/>
      <c r="AX29" s="49"/>
      <c r="AY29" s="50"/>
      <c r="AZ29" s="30"/>
      <c r="BA29" s="31"/>
      <c r="BB29" s="32"/>
      <c r="BC29" s="39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1"/>
      <c r="BX29">
        <v>1000</v>
      </c>
      <c r="BY29" t="s">
        <v>58</v>
      </c>
    </row>
    <row r="30" spans="4:82" ht="8.15" customHeight="1" x14ac:dyDescent="0.2">
      <c r="D30" s="60"/>
      <c r="E30" s="61"/>
      <c r="F30" s="61"/>
      <c r="G30" s="61"/>
      <c r="H30" s="61"/>
      <c r="I30" s="61"/>
      <c r="J30" s="62"/>
      <c r="K30" s="69"/>
      <c r="L30" s="70"/>
      <c r="M30" s="70"/>
      <c r="N30" s="70"/>
      <c r="O30" s="70"/>
      <c r="P30" s="70"/>
      <c r="Q30" s="70"/>
      <c r="R30" s="70"/>
      <c r="S30" s="70"/>
      <c r="T30" s="71"/>
      <c r="U30" s="51"/>
      <c r="V30" s="52"/>
      <c r="W30" s="52"/>
      <c r="X30" s="52"/>
      <c r="Y30" s="52"/>
      <c r="Z30" s="52"/>
      <c r="AA30" s="53"/>
      <c r="AB30" s="78"/>
      <c r="AC30" s="79"/>
      <c r="AD30" s="80"/>
      <c r="AE30" s="42">
        <f t="shared" ref="AE30" si="3">U30*AB30</f>
        <v>0</v>
      </c>
      <c r="AF30" s="43"/>
      <c r="AG30" s="43"/>
      <c r="AH30" s="43"/>
      <c r="AI30" s="43"/>
      <c r="AJ30" s="43"/>
      <c r="AK30" s="44"/>
      <c r="AL30" s="51"/>
      <c r="AM30" s="52"/>
      <c r="AN30" s="52"/>
      <c r="AO30" s="52"/>
      <c r="AP30" s="52"/>
      <c r="AQ30" s="52"/>
      <c r="AR30" s="53"/>
      <c r="AS30" s="42">
        <f>AE30-AL30</f>
        <v>0</v>
      </c>
      <c r="AT30" s="43"/>
      <c r="AU30" s="43"/>
      <c r="AV30" s="43"/>
      <c r="AW30" s="43"/>
      <c r="AX30" s="43"/>
      <c r="AY30" s="44"/>
      <c r="AZ30" s="24"/>
      <c r="BA30" s="25"/>
      <c r="BB30" s="26"/>
      <c r="BC30" s="33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5"/>
      <c r="BX30">
        <v>2000</v>
      </c>
      <c r="BY30" t="s">
        <v>59</v>
      </c>
    </row>
    <row r="31" spans="4:82" ht="8.15" customHeight="1" x14ac:dyDescent="0.2">
      <c r="D31" s="63"/>
      <c r="E31" s="64"/>
      <c r="F31" s="64"/>
      <c r="G31" s="64"/>
      <c r="H31" s="64"/>
      <c r="I31" s="64"/>
      <c r="J31" s="65"/>
      <c r="K31" s="72"/>
      <c r="L31" s="73"/>
      <c r="M31" s="73"/>
      <c r="N31" s="73"/>
      <c r="O31" s="73"/>
      <c r="P31" s="73"/>
      <c r="Q31" s="73"/>
      <c r="R31" s="73"/>
      <c r="S31" s="73"/>
      <c r="T31" s="74"/>
      <c r="U31" s="54"/>
      <c r="V31" s="55"/>
      <c r="W31" s="55"/>
      <c r="X31" s="55"/>
      <c r="Y31" s="55"/>
      <c r="Z31" s="55"/>
      <c r="AA31" s="56"/>
      <c r="AB31" s="81"/>
      <c r="AC31" s="82"/>
      <c r="AD31" s="83"/>
      <c r="AE31" s="45"/>
      <c r="AF31" s="46"/>
      <c r="AG31" s="46"/>
      <c r="AH31" s="46"/>
      <c r="AI31" s="46"/>
      <c r="AJ31" s="46"/>
      <c r="AK31" s="47"/>
      <c r="AL31" s="54"/>
      <c r="AM31" s="55"/>
      <c r="AN31" s="55"/>
      <c r="AO31" s="55"/>
      <c r="AP31" s="55"/>
      <c r="AQ31" s="55"/>
      <c r="AR31" s="56"/>
      <c r="AS31" s="45"/>
      <c r="AT31" s="46"/>
      <c r="AU31" s="46"/>
      <c r="AV31" s="46"/>
      <c r="AW31" s="46"/>
      <c r="AX31" s="46"/>
      <c r="AY31" s="47"/>
      <c r="AZ31" s="27"/>
      <c r="BA31" s="28"/>
      <c r="BB31" s="2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8"/>
      <c r="BX31">
        <v>3000</v>
      </c>
    </row>
    <row r="32" spans="4:82" ht="8.15" customHeight="1" x14ac:dyDescent="0.2">
      <c r="D32" s="63"/>
      <c r="E32" s="64"/>
      <c r="F32" s="64"/>
      <c r="G32" s="64"/>
      <c r="H32" s="64"/>
      <c r="I32" s="64"/>
      <c r="J32" s="65"/>
      <c r="K32" s="72"/>
      <c r="L32" s="73"/>
      <c r="M32" s="73"/>
      <c r="N32" s="73"/>
      <c r="O32" s="73"/>
      <c r="P32" s="73"/>
      <c r="Q32" s="73"/>
      <c r="R32" s="73"/>
      <c r="S32" s="73"/>
      <c r="T32" s="74"/>
      <c r="U32" s="54"/>
      <c r="V32" s="55"/>
      <c r="W32" s="55"/>
      <c r="X32" s="55"/>
      <c r="Y32" s="55"/>
      <c r="Z32" s="55"/>
      <c r="AA32" s="56"/>
      <c r="AB32" s="81"/>
      <c r="AC32" s="82"/>
      <c r="AD32" s="83"/>
      <c r="AE32" s="45"/>
      <c r="AF32" s="46"/>
      <c r="AG32" s="46"/>
      <c r="AH32" s="46"/>
      <c r="AI32" s="46"/>
      <c r="AJ32" s="46"/>
      <c r="AK32" s="47"/>
      <c r="AL32" s="54"/>
      <c r="AM32" s="55"/>
      <c r="AN32" s="55"/>
      <c r="AO32" s="55"/>
      <c r="AP32" s="55"/>
      <c r="AQ32" s="55"/>
      <c r="AR32" s="56"/>
      <c r="AS32" s="45"/>
      <c r="AT32" s="46"/>
      <c r="AU32" s="46"/>
      <c r="AV32" s="46"/>
      <c r="AW32" s="46"/>
      <c r="AX32" s="46"/>
      <c r="AY32" s="47"/>
      <c r="AZ32" s="27"/>
      <c r="BA32" s="28"/>
      <c r="BB32" s="29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8"/>
      <c r="BX32">
        <v>4000</v>
      </c>
    </row>
    <row r="33" spans="4:76" ht="8.15" customHeight="1" x14ac:dyDescent="0.2">
      <c r="D33" s="66"/>
      <c r="E33" s="67"/>
      <c r="F33" s="67"/>
      <c r="G33" s="67"/>
      <c r="H33" s="67"/>
      <c r="I33" s="67"/>
      <c r="J33" s="68"/>
      <c r="K33" s="75"/>
      <c r="L33" s="76"/>
      <c r="M33" s="76"/>
      <c r="N33" s="76"/>
      <c r="O33" s="76"/>
      <c r="P33" s="76"/>
      <c r="Q33" s="76"/>
      <c r="R33" s="76"/>
      <c r="S33" s="76"/>
      <c r="T33" s="77"/>
      <c r="U33" s="57"/>
      <c r="V33" s="58"/>
      <c r="W33" s="58"/>
      <c r="X33" s="58"/>
      <c r="Y33" s="58"/>
      <c r="Z33" s="58"/>
      <c r="AA33" s="59"/>
      <c r="AB33" s="84"/>
      <c r="AC33" s="85"/>
      <c r="AD33" s="86"/>
      <c r="AE33" s="48"/>
      <c r="AF33" s="49"/>
      <c r="AG33" s="49"/>
      <c r="AH33" s="49"/>
      <c r="AI33" s="49"/>
      <c r="AJ33" s="49"/>
      <c r="AK33" s="50"/>
      <c r="AL33" s="57"/>
      <c r="AM33" s="58"/>
      <c r="AN33" s="58"/>
      <c r="AO33" s="58"/>
      <c r="AP33" s="58"/>
      <c r="AQ33" s="58"/>
      <c r="AR33" s="59"/>
      <c r="AS33" s="48"/>
      <c r="AT33" s="49"/>
      <c r="AU33" s="49"/>
      <c r="AV33" s="49"/>
      <c r="AW33" s="49"/>
      <c r="AX33" s="49"/>
      <c r="AY33" s="50"/>
      <c r="AZ33" s="30"/>
      <c r="BA33" s="31"/>
      <c r="BB33" s="3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1"/>
      <c r="BX33">
        <v>5000</v>
      </c>
    </row>
    <row r="34" spans="4:76" ht="8.15" customHeight="1" x14ac:dyDescent="0.2">
      <c r="D34" s="60"/>
      <c r="E34" s="61"/>
      <c r="F34" s="61"/>
      <c r="G34" s="61"/>
      <c r="H34" s="61"/>
      <c r="I34" s="61"/>
      <c r="J34" s="62"/>
      <c r="K34" s="69"/>
      <c r="L34" s="70"/>
      <c r="M34" s="70"/>
      <c r="N34" s="70"/>
      <c r="O34" s="70"/>
      <c r="P34" s="70"/>
      <c r="Q34" s="70"/>
      <c r="R34" s="70"/>
      <c r="S34" s="70"/>
      <c r="T34" s="71"/>
      <c r="U34" s="51"/>
      <c r="V34" s="52"/>
      <c r="W34" s="52"/>
      <c r="X34" s="52"/>
      <c r="Y34" s="52"/>
      <c r="Z34" s="52"/>
      <c r="AA34" s="53"/>
      <c r="AB34" s="78"/>
      <c r="AC34" s="79"/>
      <c r="AD34" s="80"/>
      <c r="AE34" s="42">
        <f t="shared" ref="AE34" si="4">U34*AB34</f>
        <v>0</v>
      </c>
      <c r="AF34" s="43"/>
      <c r="AG34" s="43"/>
      <c r="AH34" s="43"/>
      <c r="AI34" s="43"/>
      <c r="AJ34" s="43"/>
      <c r="AK34" s="44"/>
      <c r="AL34" s="51"/>
      <c r="AM34" s="52"/>
      <c r="AN34" s="52"/>
      <c r="AO34" s="52"/>
      <c r="AP34" s="52"/>
      <c r="AQ34" s="52"/>
      <c r="AR34" s="53"/>
      <c r="AS34" s="42">
        <f>AE34-AL34</f>
        <v>0</v>
      </c>
      <c r="AT34" s="43"/>
      <c r="AU34" s="43"/>
      <c r="AV34" s="43"/>
      <c r="AW34" s="43"/>
      <c r="AX34" s="43"/>
      <c r="AY34" s="44"/>
      <c r="AZ34" s="24"/>
      <c r="BA34" s="25"/>
      <c r="BB34" s="26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5"/>
      <c r="BX34">
        <v>6000</v>
      </c>
    </row>
    <row r="35" spans="4:76" ht="8.15" customHeight="1" x14ac:dyDescent="0.2">
      <c r="D35" s="63"/>
      <c r="E35" s="64"/>
      <c r="F35" s="64"/>
      <c r="G35" s="64"/>
      <c r="H35" s="64"/>
      <c r="I35" s="64"/>
      <c r="J35" s="65"/>
      <c r="K35" s="72"/>
      <c r="L35" s="73"/>
      <c r="M35" s="73"/>
      <c r="N35" s="73"/>
      <c r="O35" s="73"/>
      <c r="P35" s="73"/>
      <c r="Q35" s="73"/>
      <c r="R35" s="73"/>
      <c r="S35" s="73"/>
      <c r="T35" s="74"/>
      <c r="U35" s="54"/>
      <c r="V35" s="55"/>
      <c r="W35" s="55"/>
      <c r="X35" s="55"/>
      <c r="Y35" s="55"/>
      <c r="Z35" s="55"/>
      <c r="AA35" s="56"/>
      <c r="AB35" s="81"/>
      <c r="AC35" s="82"/>
      <c r="AD35" s="83"/>
      <c r="AE35" s="45"/>
      <c r="AF35" s="46"/>
      <c r="AG35" s="46"/>
      <c r="AH35" s="46"/>
      <c r="AI35" s="46"/>
      <c r="AJ35" s="46"/>
      <c r="AK35" s="47"/>
      <c r="AL35" s="54"/>
      <c r="AM35" s="55"/>
      <c r="AN35" s="55"/>
      <c r="AO35" s="55"/>
      <c r="AP35" s="55"/>
      <c r="AQ35" s="55"/>
      <c r="AR35" s="56"/>
      <c r="AS35" s="45"/>
      <c r="AT35" s="46"/>
      <c r="AU35" s="46"/>
      <c r="AV35" s="46"/>
      <c r="AW35" s="46"/>
      <c r="AX35" s="46"/>
      <c r="AY35" s="47"/>
      <c r="AZ35" s="27"/>
      <c r="BA35" s="28"/>
      <c r="BB35" s="29"/>
      <c r="BC35" s="36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8"/>
    </row>
    <row r="36" spans="4:76" ht="8.15" customHeight="1" x14ac:dyDescent="0.2">
      <c r="D36" s="63"/>
      <c r="E36" s="64"/>
      <c r="F36" s="64"/>
      <c r="G36" s="64"/>
      <c r="H36" s="64"/>
      <c r="I36" s="64"/>
      <c r="J36" s="65"/>
      <c r="K36" s="72"/>
      <c r="L36" s="73"/>
      <c r="M36" s="73"/>
      <c r="N36" s="73"/>
      <c r="O36" s="73"/>
      <c r="P36" s="73"/>
      <c r="Q36" s="73"/>
      <c r="R36" s="73"/>
      <c r="S36" s="73"/>
      <c r="T36" s="74"/>
      <c r="U36" s="54"/>
      <c r="V36" s="55"/>
      <c r="W36" s="55"/>
      <c r="X36" s="55"/>
      <c r="Y36" s="55"/>
      <c r="Z36" s="55"/>
      <c r="AA36" s="56"/>
      <c r="AB36" s="81"/>
      <c r="AC36" s="82"/>
      <c r="AD36" s="83"/>
      <c r="AE36" s="45"/>
      <c r="AF36" s="46"/>
      <c r="AG36" s="46"/>
      <c r="AH36" s="46"/>
      <c r="AI36" s="46"/>
      <c r="AJ36" s="46"/>
      <c r="AK36" s="47"/>
      <c r="AL36" s="54"/>
      <c r="AM36" s="55"/>
      <c r="AN36" s="55"/>
      <c r="AO36" s="55"/>
      <c r="AP36" s="55"/>
      <c r="AQ36" s="55"/>
      <c r="AR36" s="56"/>
      <c r="AS36" s="45"/>
      <c r="AT36" s="46"/>
      <c r="AU36" s="46"/>
      <c r="AV36" s="46"/>
      <c r="AW36" s="46"/>
      <c r="AX36" s="46"/>
      <c r="AY36" s="47"/>
      <c r="AZ36" s="27"/>
      <c r="BA36" s="28"/>
      <c r="BB36" s="29"/>
      <c r="BC36" s="36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8"/>
    </row>
    <row r="37" spans="4:76" ht="8.15" customHeight="1" x14ac:dyDescent="0.2">
      <c r="D37" s="66"/>
      <c r="E37" s="67"/>
      <c r="F37" s="67"/>
      <c r="G37" s="67"/>
      <c r="H37" s="67"/>
      <c r="I37" s="67"/>
      <c r="J37" s="68"/>
      <c r="K37" s="75"/>
      <c r="L37" s="76"/>
      <c r="M37" s="76"/>
      <c r="N37" s="76"/>
      <c r="O37" s="76"/>
      <c r="P37" s="76"/>
      <c r="Q37" s="76"/>
      <c r="R37" s="76"/>
      <c r="S37" s="76"/>
      <c r="T37" s="77"/>
      <c r="U37" s="57"/>
      <c r="V37" s="58"/>
      <c r="W37" s="58"/>
      <c r="X37" s="58"/>
      <c r="Y37" s="58"/>
      <c r="Z37" s="58"/>
      <c r="AA37" s="59"/>
      <c r="AB37" s="84"/>
      <c r="AC37" s="85"/>
      <c r="AD37" s="86"/>
      <c r="AE37" s="48"/>
      <c r="AF37" s="49"/>
      <c r="AG37" s="49"/>
      <c r="AH37" s="49"/>
      <c r="AI37" s="49"/>
      <c r="AJ37" s="49"/>
      <c r="AK37" s="50"/>
      <c r="AL37" s="57"/>
      <c r="AM37" s="58"/>
      <c r="AN37" s="58"/>
      <c r="AO37" s="58"/>
      <c r="AP37" s="58"/>
      <c r="AQ37" s="58"/>
      <c r="AR37" s="59"/>
      <c r="AS37" s="48"/>
      <c r="AT37" s="49"/>
      <c r="AU37" s="49"/>
      <c r="AV37" s="49"/>
      <c r="AW37" s="49"/>
      <c r="AX37" s="49"/>
      <c r="AY37" s="50"/>
      <c r="AZ37" s="30"/>
      <c r="BA37" s="31"/>
      <c r="BB37" s="32"/>
      <c r="BC37" s="39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1"/>
    </row>
    <row r="38" spans="4:76" ht="8.15" customHeight="1" x14ac:dyDescent="0.2">
      <c r="D38" s="60"/>
      <c r="E38" s="61"/>
      <c r="F38" s="61"/>
      <c r="G38" s="61"/>
      <c r="H38" s="61"/>
      <c r="I38" s="61"/>
      <c r="J38" s="62"/>
      <c r="K38" s="69"/>
      <c r="L38" s="70"/>
      <c r="M38" s="70"/>
      <c r="N38" s="70"/>
      <c r="O38" s="70"/>
      <c r="P38" s="70"/>
      <c r="Q38" s="70"/>
      <c r="R38" s="70"/>
      <c r="S38" s="70"/>
      <c r="T38" s="71"/>
      <c r="U38" s="51"/>
      <c r="V38" s="52"/>
      <c r="W38" s="52"/>
      <c r="X38" s="52"/>
      <c r="Y38" s="52"/>
      <c r="Z38" s="52"/>
      <c r="AA38" s="53"/>
      <c r="AB38" s="78"/>
      <c r="AC38" s="79"/>
      <c r="AD38" s="80"/>
      <c r="AE38" s="42">
        <f t="shared" ref="AE38" si="5">U38*AB38</f>
        <v>0</v>
      </c>
      <c r="AF38" s="43"/>
      <c r="AG38" s="43"/>
      <c r="AH38" s="43"/>
      <c r="AI38" s="43"/>
      <c r="AJ38" s="43"/>
      <c r="AK38" s="44"/>
      <c r="AL38" s="51"/>
      <c r="AM38" s="52"/>
      <c r="AN38" s="52"/>
      <c r="AO38" s="52"/>
      <c r="AP38" s="52"/>
      <c r="AQ38" s="52"/>
      <c r="AR38" s="53"/>
      <c r="AS38" s="42">
        <f>AE38-AL38</f>
        <v>0</v>
      </c>
      <c r="AT38" s="43"/>
      <c r="AU38" s="43"/>
      <c r="AV38" s="43"/>
      <c r="AW38" s="43"/>
      <c r="AX38" s="43"/>
      <c r="AY38" s="44"/>
      <c r="AZ38" s="24"/>
      <c r="BA38" s="25"/>
      <c r="BB38" s="26"/>
      <c r="BC38" s="33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5"/>
    </row>
    <row r="39" spans="4:76" ht="8.15" customHeight="1" x14ac:dyDescent="0.2">
      <c r="D39" s="63"/>
      <c r="E39" s="64"/>
      <c r="F39" s="64"/>
      <c r="G39" s="64"/>
      <c r="H39" s="64"/>
      <c r="I39" s="64"/>
      <c r="J39" s="65"/>
      <c r="K39" s="72"/>
      <c r="L39" s="73"/>
      <c r="M39" s="73"/>
      <c r="N39" s="73"/>
      <c r="O39" s="73"/>
      <c r="P39" s="73"/>
      <c r="Q39" s="73"/>
      <c r="R39" s="73"/>
      <c r="S39" s="73"/>
      <c r="T39" s="74"/>
      <c r="U39" s="54"/>
      <c r="V39" s="55"/>
      <c r="W39" s="55"/>
      <c r="X39" s="55"/>
      <c r="Y39" s="55"/>
      <c r="Z39" s="55"/>
      <c r="AA39" s="56"/>
      <c r="AB39" s="81"/>
      <c r="AC39" s="82"/>
      <c r="AD39" s="83"/>
      <c r="AE39" s="45"/>
      <c r="AF39" s="46"/>
      <c r="AG39" s="46"/>
      <c r="AH39" s="46"/>
      <c r="AI39" s="46"/>
      <c r="AJ39" s="46"/>
      <c r="AK39" s="47"/>
      <c r="AL39" s="54"/>
      <c r="AM39" s="55"/>
      <c r="AN39" s="55"/>
      <c r="AO39" s="55"/>
      <c r="AP39" s="55"/>
      <c r="AQ39" s="55"/>
      <c r="AR39" s="56"/>
      <c r="AS39" s="45"/>
      <c r="AT39" s="46"/>
      <c r="AU39" s="46"/>
      <c r="AV39" s="46"/>
      <c r="AW39" s="46"/>
      <c r="AX39" s="46"/>
      <c r="AY39" s="47"/>
      <c r="AZ39" s="27"/>
      <c r="BA39" s="28"/>
      <c r="BB39" s="29"/>
      <c r="BC39" s="36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8"/>
    </row>
    <row r="40" spans="4:76" ht="8.15" customHeight="1" x14ac:dyDescent="0.2">
      <c r="D40" s="63"/>
      <c r="E40" s="64"/>
      <c r="F40" s="64"/>
      <c r="G40" s="64"/>
      <c r="H40" s="64"/>
      <c r="I40" s="64"/>
      <c r="J40" s="65"/>
      <c r="K40" s="72"/>
      <c r="L40" s="73"/>
      <c r="M40" s="73"/>
      <c r="N40" s="73"/>
      <c r="O40" s="73"/>
      <c r="P40" s="73"/>
      <c r="Q40" s="73"/>
      <c r="R40" s="73"/>
      <c r="S40" s="73"/>
      <c r="T40" s="74"/>
      <c r="U40" s="54"/>
      <c r="V40" s="55"/>
      <c r="W40" s="55"/>
      <c r="X40" s="55"/>
      <c r="Y40" s="55"/>
      <c r="Z40" s="55"/>
      <c r="AA40" s="56"/>
      <c r="AB40" s="81"/>
      <c r="AC40" s="82"/>
      <c r="AD40" s="83"/>
      <c r="AE40" s="45"/>
      <c r="AF40" s="46"/>
      <c r="AG40" s="46"/>
      <c r="AH40" s="46"/>
      <c r="AI40" s="46"/>
      <c r="AJ40" s="46"/>
      <c r="AK40" s="47"/>
      <c r="AL40" s="54"/>
      <c r="AM40" s="55"/>
      <c r="AN40" s="55"/>
      <c r="AO40" s="55"/>
      <c r="AP40" s="55"/>
      <c r="AQ40" s="55"/>
      <c r="AR40" s="56"/>
      <c r="AS40" s="45"/>
      <c r="AT40" s="46"/>
      <c r="AU40" s="46"/>
      <c r="AV40" s="46"/>
      <c r="AW40" s="46"/>
      <c r="AX40" s="46"/>
      <c r="AY40" s="47"/>
      <c r="AZ40" s="27"/>
      <c r="BA40" s="28"/>
      <c r="BB40" s="29"/>
      <c r="BC40" s="36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8"/>
    </row>
    <row r="41" spans="4:76" ht="8.15" customHeight="1" x14ac:dyDescent="0.2">
      <c r="D41" s="66"/>
      <c r="E41" s="67"/>
      <c r="F41" s="67"/>
      <c r="G41" s="67"/>
      <c r="H41" s="67"/>
      <c r="I41" s="67"/>
      <c r="J41" s="68"/>
      <c r="K41" s="75"/>
      <c r="L41" s="76"/>
      <c r="M41" s="76"/>
      <c r="N41" s="76"/>
      <c r="O41" s="76"/>
      <c r="P41" s="76"/>
      <c r="Q41" s="76"/>
      <c r="R41" s="76"/>
      <c r="S41" s="76"/>
      <c r="T41" s="77"/>
      <c r="U41" s="57"/>
      <c r="V41" s="58"/>
      <c r="W41" s="58"/>
      <c r="X41" s="58"/>
      <c r="Y41" s="58"/>
      <c r="Z41" s="58"/>
      <c r="AA41" s="59"/>
      <c r="AB41" s="84"/>
      <c r="AC41" s="85"/>
      <c r="AD41" s="86"/>
      <c r="AE41" s="48"/>
      <c r="AF41" s="49"/>
      <c r="AG41" s="49"/>
      <c r="AH41" s="49"/>
      <c r="AI41" s="49"/>
      <c r="AJ41" s="49"/>
      <c r="AK41" s="50"/>
      <c r="AL41" s="57"/>
      <c r="AM41" s="58"/>
      <c r="AN41" s="58"/>
      <c r="AO41" s="58"/>
      <c r="AP41" s="58"/>
      <c r="AQ41" s="58"/>
      <c r="AR41" s="59"/>
      <c r="AS41" s="48"/>
      <c r="AT41" s="49"/>
      <c r="AU41" s="49"/>
      <c r="AV41" s="49"/>
      <c r="AW41" s="49"/>
      <c r="AX41" s="49"/>
      <c r="AY41" s="50"/>
      <c r="AZ41" s="30"/>
      <c r="BA41" s="31"/>
      <c r="BB41" s="32"/>
      <c r="BC41" s="39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1"/>
    </row>
    <row r="42" spans="4:76" ht="8.15" customHeight="1" x14ac:dyDescent="0.2">
      <c r="D42" s="60"/>
      <c r="E42" s="61"/>
      <c r="F42" s="61"/>
      <c r="G42" s="61"/>
      <c r="H42" s="61"/>
      <c r="I42" s="61"/>
      <c r="J42" s="62"/>
      <c r="K42" s="69"/>
      <c r="L42" s="70"/>
      <c r="M42" s="70"/>
      <c r="N42" s="70"/>
      <c r="O42" s="70"/>
      <c r="P42" s="70"/>
      <c r="Q42" s="70"/>
      <c r="R42" s="70"/>
      <c r="S42" s="70"/>
      <c r="T42" s="71"/>
      <c r="U42" s="51"/>
      <c r="V42" s="52"/>
      <c r="W42" s="52"/>
      <c r="X42" s="52"/>
      <c r="Y42" s="52"/>
      <c r="Z42" s="52"/>
      <c r="AA42" s="53"/>
      <c r="AB42" s="78"/>
      <c r="AC42" s="79"/>
      <c r="AD42" s="80"/>
      <c r="AE42" s="42">
        <f t="shared" ref="AE42" si="6">U42*AB42</f>
        <v>0</v>
      </c>
      <c r="AF42" s="43"/>
      <c r="AG42" s="43"/>
      <c r="AH42" s="43"/>
      <c r="AI42" s="43"/>
      <c r="AJ42" s="43"/>
      <c r="AK42" s="44"/>
      <c r="AL42" s="51"/>
      <c r="AM42" s="52"/>
      <c r="AN42" s="52"/>
      <c r="AO42" s="52"/>
      <c r="AP42" s="52"/>
      <c r="AQ42" s="52"/>
      <c r="AR42" s="53"/>
      <c r="AS42" s="42">
        <f>AE42-AL42</f>
        <v>0</v>
      </c>
      <c r="AT42" s="43"/>
      <c r="AU42" s="43"/>
      <c r="AV42" s="43"/>
      <c r="AW42" s="43"/>
      <c r="AX42" s="43"/>
      <c r="AY42" s="44"/>
      <c r="AZ42" s="24"/>
      <c r="BA42" s="25"/>
      <c r="BB42" s="26"/>
      <c r="BC42" s="33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5"/>
    </row>
    <row r="43" spans="4:76" ht="8.15" customHeight="1" x14ac:dyDescent="0.2">
      <c r="D43" s="63"/>
      <c r="E43" s="64"/>
      <c r="F43" s="64"/>
      <c r="G43" s="64"/>
      <c r="H43" s="64"/>
      <c r="I43" s="64"/>
      <c r="J43" s="65"/>
      <c r="K43" s="72"/>
      <c r="L43" s="73"/>
      <c r="M43" s="73"/>
      <c r="N43" s="73"/>
      <c r="O43" s="73"/>
      <c r="P43" s="73"/>
      <c r="Q43" s="73"/>
      <c r="R43" s="73"/>
      <c r="S43" s="73"/>
      <c r="T43" s="74"/>
      <c r="U43" s="54"/>
      <c r="V43" s="55"/>
      <c r="W43" s="55"/>
      <c r="X43" s="55"/>
      <c r="Y43" s="55"/>
      <c r="Z43" s="55"/>
      <c r="AA43" s="56"/>
      <c r="AB43" s="81"/>
      <c r="AC43" s="82"/>
      <c r="AD43" s="83"/>
      <c r="AE43" s="45"/>
      <c r="AF43" s="46"/>
      <c r="AG43" s="46"/>
      <c r="AH43" s="46"/>
      <c r="AI43" s="46"/>
      <c r="AJ43" s="46"/>
      <c r="AK43" s="47"/>
      <c r="AL43" s="54"/>
      <c r="AM43" s="55"/>
      <c r="AN43" s="55"/>
      <c r="AO43" s="55"/>
      <c r="AP43" s="55"/>
      <c r="AQ43" s="55"/>
      <c r="AR43" s="56"/>
      <c r="AS43" s="45"/>
      <c r="AT43" s="46"/>
      <c r="AU43" s="46"/>
      <c r="AV43" s="46"/>
      <c r="AW43" s="46"/>
      <c r="AX43" s="46"/>
      <c r="AY43" s="47"/>
      <c r="AZ43" s="27"/>
      <c r="BA43" s="28"/>
      <c r="BB43" s="29"/>
      <c r="BC43" s="36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8"/>
    </row>
    <row r="44" spans="4:76" ht="8.15" customHeight="1" x14ac:dyDescent="0.2">
      <c r="D44" s="63"/>
      <c r="E44" s="64"/>
      <c r="F44" s="64"/>
      <c r="G44" s="64"/>
      <c r="H44" s="64"/>
      <c r="I44" s="64"/>
      <c r="J44" s="65"/>
      <c r="K44" s="72"/>
      <c r="L44" s="73"/>
      <c r="M44" s="73"/>
      <c r="N44" s="73"/>
      <c r="O44" s="73"/>
      <c r="P44" s="73"/>
      <c r="Q44" s="73"/>
      <c r="R44" s="73"/>
      <c r="S44" s="73"/>
      <c r="T44" s="74"/>
      <c r="U44" s="54"/>
      <c r="V44" s="55"/>
      <c r="W44" s="55"/>
      <c r="X44" s="55"/>
      <c r="Y44" s="55"/>
      <c r="Z44" s="55"/>
      <c r="AA44" s="56"/>
      <c r="AB44" s="81"/>
      <c r="AC44" s="82"/>
      <c r="AD44" s="83"/>
      <c r="AE44" s="45"/>
      <c r="AF44" s="46"/>
      <c r="AG44" s="46"/>
      <c r="AH44" s="46"/>
      <c r="AI44" s="46"/>
      <c r="AJ44" s="46"/>
      <c r="AK44" s="47"/>
      <c r="AL44" s="54"/>
      <c r="AM44" s="55"/>
      <c r="AN44" s="55"/>
      <c r="AO44" s="55"/>
      <c r="AP44" s="55"/>
      <c r="AQ44" s="55"/>
      <c r="AR44" s="56"/>
      <c r="AS44" s="45"/>
      <c r="AT44" s="46"/>
      <c r="AU44" s="46"/>
      <c r="AV44" s="46"/>
      <c r="AW44" s="46"/>
      <c r="AX44" s="46"/>
      <c r="AY44" s="47"/>
      <c r="AZ44" s="27"/>
      <c r="BA44" s="28"/>
      <c r="BB44" s="29"/>
      <c r="BC44" s="36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8"/>
    </row>
    <row r="45" spans="4:76" ht="8.15" customHeight="1" thickBot="1" x14ac:dyDescent="0.25">
      <c r="D45" s="66"/>
      <c r="E45" s="67"/>
      <c r="F45" s="67"/>
      <c r="G45" s="67"/>
      <c r="H45" s="67"/>
      <c r="I45" s="67"/>
      <c r="J45" s="68"/>
      <c r="K45" s="75"/>
      <c r="L45" s="76"/>
      <c r="M45" s="76"/>
      <c r="N45" s="76"/>
      <c r="O45" s="76"/>
      <c r="P45" s="76"/>
      <c r="Q45" s="76"/>
      <c r="R45" s="76"/>
      <c r="S45" s="76"/>
      <c r="T45" s="77"/>
      <c r="U45" s="57"/>
      <c r="V45" s="58"/>
      <c r="W45" s="58"/>
      <c r="X45" s="58"/>
      <c r="Y45" s="58"/>
      <c r="Z45" s="58"/>
      <c r="AA45" s="59"/>
      <c r="AB45" s="84"/>
      <c r="AC45" s="85"/>
      <c r="AD45" s="86"/>
      <c r="AE45" s="48"/>
      <c r="AF45" s="49"/>
      <c r="AG45" s="49"/>
      <c r="AH45" s="49"/>
      <c r="AI45" s="49"/>
      <c r="AJ45" s="49"/>
      <c r="AK45" s="50"/>
      <c r="AL45" s="57"/>
      <c r="AM45" s="58"/>
      <c r="AN45" s="58"/>
      <c r="AO45" s="58"/>
      <c r="AP45" s="58"/>
      <c r="AQ45" s="58"/>
      <c r="AR45" s="59"/>
      <c r="AS45" s="48"/>
      <c r="AT45" s="49"/>
      <c r="AU45" s="49"/>
      <c r="AV45" s="49"/>
      <c r="AW45" s="49"/>
      <c r="AX45" s="49"/>
      <c r="AY45" s="50"/>
      <c r="AZ45" s="30"/>
      <c r="BA45" s="31"/>
      <c r="BB45" s="32"/>
      <c r="BC45" s="39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1"/>
    </row>
    <row r="46" spans="4:76" ht="8.15" customHeight="1" x14ac:dyDescent="0.2">
      <c r="D46" s="135" t="s">
        <v>15</v>
      </c>
      <c r="E46" s="124"/>
      <c r="F46" s="124"/>
      <c r="G46" s="124"/>
      <c r="H46" s="124"/>
      <c r="I46" s="125"/>
      <c r="J46" s="114">
        <f>VLOOKUP($D$46,$BY$18:$BZ$22,2,FALSE)</f>
        <v>0</v>
      </c>
      <c r="K46" s="115"/>
      <c r="L46" s="115"/>
      <c r="M46" s="115"/>
      <c r="N46" s="115"/>
      <c r="O46" s="115"/>
      <c r="P46" s="115"/>
      <c r="Q46" s="115"/>
      <c r="R46" s="116"/>
      <c r="S46" s="123" t="s">
        <v>16</v>
      </c>
      <c r="T46" s="124"/>
      <c r="U46" s="124"/>
      <c r="V46" s="124"/>
      <c r="W46" s="124"/>
      <c r="X46" s="125"/>
      <c r="Y46" s="114">
        <f>VLOOKUP($D$46,$BY$18:$CB$22,3,FALSE)</f>
        <v>0</v>
      </c>
      <c r="Z46" s="115"/>
      <c r="AA46" s="115"/>
      <c r="AB46" s="115"/>
      <c r="AC46" s="115"/>
      <c r="AD46" s="115"/>
      <c r="AE46" s="115"/>
      <c r="AF46" s="115"/>
      <c r="AG46" s="116"/>
      <c r="AH46" s="138" t="str">
        <f>VLOOKUP($D$46,$BY$18:$CC$22,5,FALSE)</f>
        <v>10%対象合計</v>
      </c>
      <c r="AI46" s="139"/>
      <c r="AJ46" s="139"/>
      <c r="AK46" s="139"/>
      <c r="AL46" s="139"/>
      <c r="AM46" s="139"/>
      <c r="AN46" s="140"/>
      <c r="AO46" s="96">
        <f>IFERROR(VLOOKUP($D$46,$BY$18:$CB$22,4,FALSE),"")</f>
        <v>0</v>
      </c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132"/>
      <c r="BA46" s="148" t="s">
        <v>12</v>
      </c>
      <c r="BB46" s="148"/>
      <c r="BC46" s="148"/>
      <c r="BD46" s="148"/>
      <c r="BE46" s="168"/>
      <c r="BF46" s="147" t="s">
        <v>13</v>
      </c>
      <c r="BG46" s="148"/>
      <c r="BH46" s="148"/>
      <c r="BI46" s="148"/>
      <c r="BJ46" s="168"/>
      <c r="BK46" s="147" t="s">
        <v>14</v>
      </c>
      <c r="BL46" s="148"/>
      <c r="BM46" s="148"/>
      <c r="BN46" s="148"/>
      <c r="BO46" s="149"/>
    </row>
    <row r="47" spans="4:76" ht="8.15" customHeight="1" x14ac:dyDescent="0.2">
      <c r="D47" s="136"/>
      <c r="E47" s="127"/>
      <c r="F47" s="127"/>
      <c r="G47" s="127"/>
      <c r="H47" s="127"/>
      <c r="I47" s="128"/>
      <c r="J47" s="117"/>
      <c r="K47" s="118"/>
      <c r="L47" s="118"/>
      <c r="M47" s="118"/>
      <c r="N47" s="118"/>
      <c r="O47" s="118"/>
      <c r="P47" s="118"/>
      <c r="Q47" s="118"/>
      <c r="R47" s="119"/>
      <c r="S47" s="126"/>
      <c r="T47" s="127"/>
      <c r="U47" s="127"/>
      <c r="V47" s="127"/>
      <c r="W47" s="127"/>
      <c r="X47" s="128"/>
      <c r="Y47" s="117"/>
      <c r="Z47" s="118"/>
      <c r="AA47" s="118"/>
      <c r="AB47" s="118"/>
      <c r="AC47" s="118"/>
      <c r="AD47" s="118"/>
      <c r="AE47" s="118"/>
      <c r="AF47" s="118"/>
      <c r="AG47" s="119"/>
      <c r="AH47" s="141"/>
      <c r="AI47" s="142"/>
      <c r="AJ47" s="142"/>
      <c r="AK47" s="142"/>
      <c r="AL47" s="142"/>
      <c r="AM47" s="142"/>
      <c r="AN47" s="143"/>
      <c r="AO47" s="45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133"/>
      <c r="BA47" s="151"/>
      <c r="BB47" s="151"/>
      <c r="BC47" s="151"/>
      <c r="BD47" s="151"/>
      <c r="BE47" s="169"/>
      <c r="BF47" s="150"/>
      <c r="BG47" s="151"/>
      <c r="BH47" s="151"/>
      <c r="BI47" s="151"/>
      <c r="BJ47" s="169"/>
      <c r="BK47" s="150"/>
      <c r="BL47" s="151"/>
      <c r="BM47" s="151"/>
      <c r="BN47" s="151"/>
      <c r="BO47" s="152"/>
    </row>
    <row r="48" spans="4:76" ht="8.15" customHeight="1" thickBot="1" x14ac:dyDescent="0.25">
      <c r="D48" s="137"/>
      <c r="E48" s="130"/>
      <c r="F48" s="130"/>
      <c r="G48" s="130"/>
      <c r="H48" s="130"/>
      <c r="I48" s="131"/>
      <c r="J48" s="120"/>
      <c r="K48" s="121"/>
      <c r="L48" s="121"/>
      <c r="M48" s="121"/>
      <c r="N48" s="121"/>
      <c r="O48" s="121"/>
      <c r="P48" s="121"/>
      <c r="Q48" s="121"/>
      <c r="R48" s="122"/>
      <c r="S48" s="129"/>
      <c r="T48" s="130"/>
      <c r="U48" s="130"/>
      <c r="V48" s="130"/>
      <c r="W48" s="130"/>
      <c r="X48" s="131"/>
      <c r="Y48" s="120"/>
      <c r="Z48" s="121"/>
      <c r="AA48" s="121"/>
      <c r="AB48" s="121"/>
      <c r="AC48" s="121"/>
      <c r="AD48" s="121"/>
      <c r="AE48" s="121"/>
      <c r="AF48" s="121"/>
      <c r="AG48" s="122"/>
      <c r="AH48" s="144"/>
      <c r="AI48" s="145"/>
      <c r="AJ48" s="145"/>
      <c r="AK48" s="145"/>
      <c r="AL48" s="145"/>
      <c r="AM48" s="145"/>
      <c r="AN48" s="146"/>
      <c r="AO48" s="99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34"/>
      <c r="BA48" s="153"/>
      <c r="BB48" s="154"/>
      <c r="BC48" s="154"/>
      <c r="BD48" s="154"/>
      <c r="BE48" s="155"/>
      <c r="BF48" s="162"/>
      <c r="BG48" s="154"/>
      <c r="BH48" s="154"/>
      <c r="BI48" s="154"/>
      <c r="BJ48" s="155"/>
      <c r="BK48" s="162"/>
      <c r="BL48" s="154"/>
      <c r="BM48" s="154"/>
      <c r="BN48" s="154"/>
      <c r="BO48" s="165"/>
    </row>
    <row r="49" spans="4:67" ht="8.15" customHeight="1" x14ac:dyDescent="0.2">
      <c r="D49" s="105"/>
      <c r="E49" s="106"/>
      <c r="F49" s="106"/>
      <c r="G49" s="106"/>
      <c r="H49" s="106"/>
      <c r="I49" s="107"/>
      <c r="J49" s="114" t="str">
        <f>IFERROR(VLOOKUP($D$49,$BY$18:$BZ$22,2,FALSE),"")</f>
        <v/>
      </c>
      <c r="K49" s="115"/>
      <c r="L49" s="115"/>
      <c r="M49" s="115"/>
      <c r="N49" s="115"/>
      <c r="O49" s="115"/>
      <c r="P49" s="115"/>
      <c r="Q49" s="115"/>
      <c r="R49" s="116"/>
      <c r="S49" s="123" t="str">
        <f>IFERROR(VLOOKUP($D$49,$BY$18:$CD$22,6,FALSE),"")</f>
        <v/>
      </c>
      <c r="T49" s="124"/>
      <c r="U49" s="124"/>
      <c r="V49" s="124"/>
      <c r="W49" s="124"/>
      <c r="X49" s="125"/>
      <c r="Y49" s="114" t="str">
        <f>IFERROR(VLOOKUP($D$49,$BY$18:$CB$22,3,FALSE),"")</f>
        <v/>
      </c>
      <c r="Z49" s="115"/>
      <c r="AA49" s="115"/>
      <c r="AB49" s="115"/>
      <c r="AC49" s="115"/>
      <c r="AD49" s="115"/>
      <c r="AE49" s="115"/>
      <c r="AF49" s="115"/>
      <c r="AG49" s="116"/>
      <c r="AH49" s="138" t="str">
        <f>IFERROR(VLOOKUP($D$49,$BY$18:$CC$22,5,FALSE),"")</f>
        <v/>
      </c>
      <c r="AI49" s="139"/>
      <c r="AJ49" s="139"/>
      <c r="AK49" s="139"/>
      <c r="AL49" s="139"/>
      <c r="AM49" s="139"/>
      <c r="AN49" s="140"/>
      <c r="AO49" s="96" t="str">
        <f>IFERROR(VLOOKUP($D$49,$BY$18:$CB$22,4,FALSE),"")</f>
        <v/>
      </c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132"/>
      <c r="BA49" s="156"/>
      <c r="BB49" s="157"/>
      <c r="BC49" s="157"/>
      <c r="BD49" s="157"/>
      <c r="BE49" s="158"/>
      <c r="BF49" s="163"/>
      <c r="BG49" s="157"/>
      <c r="BH49" s="157"/>
      <c r="BI49" s="157"/>
      <c r="BJ49" s="158"/>
      <c r="BK49" s="163"/>
      <c r="BL49" s="157"/>
      <c r="BM49" s="157"/>
      <c r="BN49" s="157"/>
      <c r="BO49" s="166"/>
    </row>
    <row r="50" spans="4:67" ht="8.15" customHeight="1" x14ac:dyDescent="0.2">
      <c r="D50" s="108"/>
      <c r="E50" s="109"/>
      <c r="F50" s="109"/>
      <c r="G50" s="109"/>
      <c r="H50" s="109"/>
      <c r="I50" s="110"/>
      <c r="J50" s="117"/>
      <c r="K50" s="118"/>
      <c r="L50" s="118"/>
      <c r="M50" s="118"/>
      <c r="N50" s="118"/>
      <c r="O50" s="118"/>
      <c r="P50" s="118"/>
      <c r="Q50" s="118"/>
      <c r="R50" s="119"/>
      <c r="S50" s="126"/>
      <c r="T50" s="127"/>
      <c r="U50" s="127"/>
      <c r="V50" s="127"/>
      <c r="W50" s="127"/>
      <c r="X50" s="128"/>
      <c r="Y50" s="117"/>
      <c r="Z50" s="118"/>
      <c r="AA50" s="118"/>
      <c r="AB50" s="118"/>
      <c r="AC50" s="118"/>
      <c r="AD50" s="118"/>
      <c r="AE50" s="118"/>
      <c r="AF50" s="118"/>
      <c r="AG50" s="119"/>
      <c r="AH50" s="141"/>
      <c r="AI50" s="142"/>
      <c r="AJ50" s="142"/>
      <c r="AK50" s="142"/>
      <c r="AL50" s="142"/>
      <c r="AM50" s="142"/>
      <c r="AN50" s="143"/>
      <c r="AO50" s="45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133"/>
      <c r="BA50" s="156"/>
      <c r="BB50" s="157"/>
      <c r="BC50" s="157"/>
      <c r="BD50" s="157"/>
      <c r="BE50" s="158"/>
      <c r="BF50" s="163"/>
      <c r="BG50" s="157"/>
      <c r="BH50" s="157"/>
      <c r="BI50" s="157"/>
      <c r="BJ50" s="158"/>
      <c r="BK50" s="163"/>
      <c r="BL50" s="157"/>
      <c r="BM50" s="157"/>
      <c r="BN50" s="157"/>
      <c r="BO50" s="166"/>
    </row>
    <row r="51" spans="4:67" ht="8.15" customHeight="1" thickBot="1" x14ac:dyDescent="0.25">
      <c r="D51" s="111"/>
      <c r="E51" s="112"/>
      <c r="F51" s="112"/>
      <c r="G51" s="112"/>
      <c r="H51" s="112"/>
      <c r="I51" s="113"/>
      <c r="J51" s="120"/>
      <c r="K51" s="121"/>
      <c r="L51" s="121"/>
      <c r="M51" s="121"/>
      <c r="N51" s="121"/>
      <c r="O51" s="121"/>
      <c r="P51" s="121"/>
      <c r="Q51" s="121"/>
      <c r="R51" s="122"/>
      <c r="S51" s="129"/>
      <c r="T51" s="130"/>
      <c r="U51" s="130"/>
      <c r="V51" s="130"/>
      <c r="W51" s="130"/>
      <c r="X51" s="131"/>
      <c r="Y51" s="120"/>
      <c r="Z51" s="121"/>
      <c r="AA51" s="121"/>
      <c r="AB51" s="121"/>
      <c r="AC51" s="121"/>
      <c r="AD51" s="121"/>
      <c r="AE51" s="121"/>
      <c r="AF51" s="121"/>
      <c r="AG51" s="122"/>
      <c r="AH51" s="144"/>
      <c r="AI51" s="145"/>
      <c r="AJ51" s="145"/>
      <c r="AK51" s="145"/>
      <c r="AL51" s="145"/>
      <c r="AM51" s="145"/>
      <c r="AN51" s="146"/>
      <c r="AO51" s="99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34"/>
      <c r="BA51" s="156"/>
      <c r="BB51" s="157"/>
      <c r="BC51" s="157"/>
      <c r="BD51" s="157"/>
      <c r="BE51" s="158"/>
      <c r="BF51" s="163"/>
      <c r="BG51" s="157"/>
      <c r="BH51" s="157"/>
      <c r="BI51" s="157"/>
      <c r="BJ51" s="158"/>
      <c r="BK51" s="163"/>
      <c r="BL51" s="157"/>
      <c r="BM51" s="157"/>
      <c r="BN51" s="157"/>
      <c r="BO51" s="166"/>
    </row>
    <row r="52" spans="4:67" ht="8.15" customHeight="1" x14ac:dyDescent="0.2">
      <c r="D52" s="105"/>
      <c r="E52" s="106"/>
      <c r="F52" s="106"/>
      <c r="G52" s="106"/>
      <c r="H52" s="106"/>
      <c r="I52" s="107"/>
      <c r="J52" s="114" t="str">
        <f>IFERROR(VLOOKUP($D$52,$BY$18:$BZ$22,2,FALSE),"")</f>
        <v/>
      </c>
      <c r="K52" s="115"/>
      <c r="L52" s="115"/>
      <c r="M52" s="115"/>
      <c r="N52" s="115"/>
      <c r="O52" s="115"/>
      <c r="P52" s="115"/>
      <c r="Q52" s="115"/>
      <c r="R52" s="116"/>
      <c r="S52" s="123" t="str">
        <f>IFERROR(VLOOKUP($D$52,$BY$18:$CD$22,6,FALSE),"")</f>
        <v/>
      </c>
      <c r="T52" s="124"/>
      <c r="U52" s="124"/>
      <c r="V52" s="124"/>
      <c r="W52" s="124"/>
      <c r="X52" s="125"/>
      <c r="Y52" s="114" t="str">
        <f>IFERROR(VLOOKUP($D$52,$BY$18:$CB$22,3,FALSE),"")</f>
        <v/>
      </c>
      <c r="Z52" s="115"/>
      <c r="AA52" s="115"/>
      <c r="AB52" s="115"/>
      <c r="AC52" s="115"/>
      <c r="AD52" s="115"/>
      <c r="AE52" s="115"/>
      <c r="AF52" s="115"/>
      <c r="AG52" s="116"/>
      <c r="AH52" s="138" t="str">
        <f>IFERROR(VLOOKUP($D$52,$BY$18:$CC$22,5,FALSE),"")</f>
        <v/>
      </c>
      <c r="AI52" s="139"/>
      <c r="AJ52" s="139"/>
      <c r="AK52" s="139"/>
      <c r="AL52" s="139"/>
      <c r="AM52" s="139"/>
      <c r="AN52" s="140"/>
      <c r="AO52" s="96" t="str">
        <f>IFERROR(VLOOKUP($D$52,$BY$18:$CB$22,4,FALSE),"")</f>
        <v/>
      </c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132"/>
      <c r="BA52" s="156"/>
      <c r="BB52" s="157"/>
      <c r="BC52" s="157"/>
      <c r="BD52" s="157"/>
      <c r="BE52" s="158"/>
      <c r="BF52" s="163"/>
      <c r="BG52" s="157"/>
      <c r="BH52" s="157"/>
      <c r="BI52" s="157"/>
      <c r="BJ52" s="158"/>
      <c r="BK52" s="163"/>
      <c r="BL52" s="157"/>
      <c r="BM52" s="157"/>
      <c r="BN52" s="157"/>
      <c r="BO52" s="166"/>
    </row>
    <row r="53" spans="4:67" ht="8.15" customHeight="1" x14ac:dyDescent="0.2">
      <c r="D53" s="108"/>
      <c r="E53" s="109"/>
      <c r="F53" s="109"/>
      <c r="G53" s="109"/>
      <c r="H53" s="109"/>
      <c r="I53" s="110"/>
      <c r="J53" s="117"/>
      <c r="K53" s="118"/>
      <c r="L53" s="118"/>
      <c r="M53" s="118"/>
      <c r="N53" s="118"/>
      <c r="O53" s="118"/>
      <c r="P53" s="118"/>
      <c r="Q53" s="118"/>
      <c r="R53" s="119"/>
      <c r="S53" s="126"/>
      <c r="T53" s="127"/>
      <c r="U53" s="127"/>
      <c r="V53" s="127"/>
      <c r="W53" s="127"/>
      <c r="X53" s="128"/>
      <c r="Y53" s="117"/>
      <c r="Z53" s="118"/>
      <c r="AA53" s="118"/>
      <c r="AB53" s="118"/>
      <c r="AC53" s="118"/>
      <c r="AD53" s="118"/>
      <c r="AE53" s="118"/>
      <c r="AF53" s="118"/>
      <c r="AG53" s="119"/>
      <c r="AH53" s="141"/>
      <c r="AI53" s="142"/>
      <c r="AJ53" s="142"/>
      <c r="AK53" s="142"/>
      <c r="AL53" s="142"/>
      <c r="AM53" s="142"/>
      <c r="AN53" s="143"/>
      <c r="AO53" s="45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133"/>
      <c r="BA53" s="156"/>
      <c r="BB53" s="157"/>
      <c r="BC53" s="157"/>
      <c r="BD53" s="157"/>
      <c r="BE53" s="158"/>
      <c r="BF53" s="163"/>
      <c r="BG53" s="157"/>
      <c r="BH53" s="157"/>
      <c r="BI53" s="157"/>
      <c r="BJ53" s="158"/>
      <c r="BK53" s="163"/>
      <c r="BL53" s="157"/>
      <c r="BM53" s="157"/>
      <c r="BN53" s="157"/>
      <c r="BO53" s="166"/>
    </row>
    <row r="54" spans="4:67" ht="8.15" customHeight="1" thickBot="1" x14ac:dyDescent="0.25">
      <c r="D54" s="111"/>
      <c r="E54" s="112"/>
      <c r="F54" s="112"/>
      <c r="G54" s="112"/>
      <c r="H54" s="112"/>
      <c r="I54" s="113"/>
      <c r="J54" s="120"/>
      <c r="K54" s="121"/>
      <c r="L54" s="121"/>
      <c r="M54" s="121"/>
      <c r="N54" s="121"/>
      <c r="O54" s="121"/>
      <c r="P54" s="121"/>
      <c r="Q54" s="121"/>
      <c r="R54" s="122"/>
      <c r="S54" s="129"/>
      <c r="T54" s="130"/>
      <c r="U54" s="130"/>
      <c r="V54" s="130"/>
      <c r="W54" s="130"/>
      <c r="X54" s="131"/>
      <c r="Y54" s="120"/>
      <c r="Z54" s="121"/>
      <c r="AA54" s="121"/>
      <c r="AB54" s="121"/>
      <c r="AC54" s="121"/>
      <c r="AD54" s="121"/>
      <c r="AE54" s="121"/>
      <c r="AF54" s="121"/>
      <c r="AG54" s="122"/>
      <c r="AH54" s="144"/>
      <c r="AI54" s="145"/>
      <c r="AJ54" s="145"/>
      <c r="AK54" s="145"/>
      <c r="AL54" s="145"/>
      <c r="AM54" s="145"/>
      <c r="AN54" s="146"/>
      <c r="AO54" s="99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34"/>
      <c r="BA54" s="156"/>
      <c r="BB54" s="157"/>
      <c r="BC54" s="157"/>
      <c r="BD54" s="157"/>
      <c r="BE54" s="158"/>
      <c r="BF54" s="163"/>
      <c r="BG54" s="157"/>
      <c r="BH54" s="157"/>
      <c r="BI54" s="157"/>
      <c r="BJ54" s="158"/>
      <c r="BK54" s="163"/>
      <c r="BL54" s="157"/>
      <c r="BM54" s="157"/>
      <c r="BN54" s="157"/>
      <c r="BO54" s="166"/>
    </row>
    <row r="55" spans="4:67" ht="8.15" customHeight="1" x14ac:dyDescent="0.2">
      <c r="D55" s="87" t="s">
        <v>18</v>
      </c>
      <c r="E55" s="88"/>
      <c r="F55" s="88"/>
      <c r="G55" s="88"/>
      <c r="H55" s="88"/>
      <c r="I55" s="89"/>
      <c r="J55" s="96">
        <f>SUM(J46:R54)</f>
        <v>0</v>
      </c>
      <c r="K55" s="97"/>
      <c r="L55" s="97"/>
      <c r="M55" s="97"/>
      <c r="N55" s="97"/>
      <c r="O55" s="97"/>
      <c r="P55" s="97"/>
      <c r="Q55" s="97"/>
      <c r="R55" s="98"/>
      <c r="S55" s="102" t="s">
        <v>29</v>
      </c>
      <c r="T55" s="88"/>
      <c r="U55" s="88"/>
      <c r="V55" s="88"/>
      <c r="W55" s="88"/>
      <c r="X55" s="89"/>
      <c r="Y55" s="96">
        <f>SUM(Y46:AG54)</f>
        <v>0</v>
      </c>
      <c r="Z55" s="97"/>
      <c r="AA55" s="97"/>
      <c r="AB55" s="97"/>
      <c r="AC55" s="97"/>
      <c r="AD55" s="97"/>
      <c r="AE55" s="97"/>
      <c r="AF55" s="97"/>
      <c r="AG55" s="98"/>
      <c r="AH55" s="170" t="s">
        <v>65</v>
      </c>
      <c r="AI55" s="171"/>
      <c r="AJ55" s="171"/>
      <c r="AK55" s="171"/>
      <c r="AL55" s="171"/>
      <c r="AM55" s="171"/>
      <c r="AN55" s="172"/>
      <c r="AO55" s="96">
        <f>SUM(AO46:AZ54)</f>
        <v>0</v>
      </c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132"/>
      <c r="BA55" s="156"/>
      <c r="BB55" s="157"/>
      <c r="BC55" s="157"/>
      <c r="BD55" s="157"/>
      <c r="BE55" s="158"/>
      <c r="BF55" s="163"/>
      <c r="BG55" s="157"/>
      <c r="BH55" s="157"/>
      <c r="BI55" s="157"/>
      <c r="BJ55" s="158"/>
      <c r="BK55" s="163"/>
      <c r="BL55" s="157"/>
      <c r="BM55" s="157"/>
      <c r="BN55" s="157"/>
      <c r="BO55" s="166"/>
    </row>
    <row r="56" spans="4:67" ht="8.15" customHeight="1" x14ac:dyDescent="0.2">
      <c r="D56" s="90"/>
      <c r="E56" s="91"/>
      <c r="F56" s="91"/>
      <c r="G56" s="91"/>
      <c r="H56" s="91"/>
      <c r="I56" s="92"/>
      <c r="J56" s="45"/>
      <c r="K56" s="46"/>
      <c r="L56" s="46"/>
      <c r="M56" s="46"/>
      <c r="N56" s="46"/>
      <c r="O56" s="46"/>
      <c r="P56" s="46"/>
      <c r="Q56" s="46"/>
      <c r="R56" s="47"/>
      <c r="S56" s="103"/>
      <c r="T56" s="91"/>
      <c r="U56" s="91"/>
      <c r="V56" s="91"/>
      <c r="W56" s="91"/>
      <c r="X56" s="92"/>
      <c r="Y56" s="45"/>
      <c r="Z56" s="46"/>
      <c r="AA56" s="46"/>
      <c r="AB56" s="46"/>
      <c r="AC56" s="46"/>
      <c r="AD56" s="46"/>
      <c r="AE56" s="46"/>
      <c r="AF56" s="46"/>
      <c r="AG56" s="47"/>
      <c r="AH56" s="173"/>
      <c r="AI56" s="174"/>
      <c r="AJ56" s="174"/>
      <c r="AK56" s="174"/>
      <c r="AL56" s="174"/>
      <c r="AM56" s="174"/>
      <c r="AN56" s="175"/>
      <c r="AO56" s="45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133"/>
      <c r="BA56" s="156"/>
      <c r="BB56" s="157"/>
      <c r="BC56" s="157"/>
      <c r="BD56" s="157"/>
      <c r="BE56" s="158"/>
      <c r="BF56" s="163"/>
      <c r="BG56" s="157"/>
      <c r="BH56" s="157"/>
      <c r="BI56" s="157"/>
      <c r="BJ56" s="158"/>
      <c r="BK56" s="163"/>
      <c r="BL56" s="157"/>
      <c r="BM56" s="157"/>
      <c r="BN56" s="157"/>
      <c r="BO56" s="166"/>
    </row>
    <row r="57" spans="4:67" ht="8.15" customHeight="1" thickBot="1" x14ac:dyDescent="0.25">
      <c r="D57" s="93"/>
      <c r="E57" s="94"/>
      <c r="F57" s="94"/>
      <c r="G57" s="94"/>
      <c r="H57" s="94"/>
      <c r="I57" s="95"/>
      <c r="J57" s="99"/>
      <c r="K57" s="100"/>
      <c r="L57" s="100"/>
      <c r="M57" s="100"/>
      <c r="N57" s="100"/>
      <c r="O57" s="100"/>
      <c r="P57" s="100"/>
      <c r="Q57" s="100"/>
      <c r="R57" s="101"/>
      <c r="S57" s="104"/>
      <c r="T57" s="94"/>
      <c r="U57" s="94"/>
      <c r="V57" s="94"/>
      <c r="W57" s="94"/>
      <c r="X57" s="95"/>
      <c r="Y57" s="99"/>
      <c r="Z57" s="100"/>
      <c r="AA57" s="100"/>
      <c r="AB57" s="100"/>
      <c r="AC57" s="100"/>
      <c r="AD57" s="100"/>
      <c r="AE57" s="100"/>
      <c r="AF57" s="100"/>
      <c r="AG57" s="101"/>
      <c r="AH57" s="176"/>
      <c r="AI57" s="177"/>
      <c r="AJ57" s="177"/>
      <c r="AK57" s="177"/>
      <c r="AL57" s="177"/>
      <c r="AM57" s="177"/>
      <c r="AN57" s="178"/>
      <c r="AO57" s="99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34"/>
      <c r="BA57" s="159"/>
      <c r="BB57" s="160"/>
      <c r="BC57" s="160"/>
      <c r="BD57" s="160"/>
      <c r="BE57" s="161"/>
      <c r="BF57" s="164"/>
      <c r="BG57" s="160"/>
      <c r="BH57" s="160"/>
      <c r="BI57" s="160"/>
      <c r="BJ57" s="161"/>
      <c r="BK57" s="164"/>
      <c r="BL57" s="160"/>
      <c r="BM57" s="160"/>
      <c r="BN57" s="160"/>
      <c r="BO57" s="167"/>
    </row>
    <row r="58" spans="4:67" ht="6.75" customHeight="1" x14ac:dyDescent="0.2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7"/>
      <c r="S58" s="7"/>
      <c r="T58" s="7"/>
      <c r="U58" s="7"/>
      <c r="V58" s="7"/>
      <c r="W58" s="8"/>
      <c r="X58" s="7"/>
      <c r="Y58" s="7"/>
      <c r="Z58" s="7"/>
      <c r="AA58" s="7"/>
      <c r="AB58" s="7"/>
      <c r="AC58" s="7"/>
      <c r="AD58" s="7"/>
      <c r="AE58" s="2"/>
      <c r="AH58" s="10"/>
      <c r="AI58" s="11"/>
      <c r="AN58" s="2"/>
      <c r="AR58" s="9"/>
      <c r="AS58" s="9"/>
      <c r="AT58" s="9"/>
      <c r="AU58" s="9"/>
      <c r="AV58" s="9"/>
      <c r="AW58" s="9"/>
      <c r="AX58" s="9"/>
      <c r="AY58" s="2"/>
    </row>
    <row r="59" spans="4:67" ht="6.75" customHeight="1" x14ac:dyDescent="0.2">
      <c r="D59" s="23" t="s">
        <v>37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spans="4:67" ht="6.75" customHeight="1" x14ac:dyDescent="0.2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4:67" ht="6.75" customHeight="1" x14ac:dyDescent="0.2">
      <c r="AU61" s="3"/>
      <c r="AV61" s="3"/>
      <c r="AW61" s="3"/>
      <c r="AX61" s="22"/>
      <c r="AY61" s="3"/>
    </row>
    <row r="62" spans="4:67" ht="6.75" customHeight="1" x14ac:dyDescent="0.2">
      <c r="AN62" s="206" t="s">
        <v>10</v>
      </c>
      <c r="AO62" s="206"/>
      <c r="AP62" s="206"/>
      <c r="AQ62" s="206"/>
      <c r="AR62" s="206"/>
      <c r="AS62" s="301" t="s">
        <v>38</v>
      </c>
      <c r="AT62" s="301"/>
      <c r="AU62" s="299" t="str">
        <f>IF(ISBLANK(AU2),"",(AU2))</f>
        <v/>
      </c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299"/>
      <c r="BN62" s="299"/>
    </row>
    <row r="63" spans="4:67" ht="6.75" customHeight="1" x14ac:dyDescent="0.2">
      <c r="D63" s="207" t="s">
        <v>30</v>
      </c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9" t="s">
        <v>31</v>
      </c>
      <c r="Y63" s="209"/>
      <c r="Z63" s="209"/>
      <c r="AA63" s="209"/>
      <c r="AB63" s="209"/>
      <c r="AC63" s="209"/>
      <c r="AD63" s="209"/>
      <c r="AE63" s="209"/>
      <c r="AN63" s="206"/>
      <c r="AO63" s="206"/>
      <c r="AP63" s="206"/>
      <c r="AQ63" s="206"/>
      <c r="AR63" s="206"/>
      <c r="AS63" s="301"/>
      <c r="AT63" s="301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</row>
    <row r="64" spans="4:67" ht="6.75" customHeight="1" x14ac:dyDescent="0.2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9"/>
      <c r="Y64" s="209"/>
      <c r="Z64" s="209"/>
      <c r="AA64" s="209"/>
      <c r="AB64" s="209"/>
      <c r="AC64" s="209"/>
      <c r="AD64" s="209"/>
      <c r="AE64" s="209"/>
      <c r="AS64" s="299" t="str">
        <f>IF(ISBLANK(AS4),"",(AS4))</f>
        <v/>
      </c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299"/>
    </row>
    <row r="65" spans="4:67" ht="6.75" customHeight="1" x14ac:dyDescent="0.2"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9"/>
      <c r="Y65" s="209"/>
      <c r="Z65" s="209"/>
      <c r="AA65" s="209"/>
      <c r="AB65" s="209"/>
      <c r="AC65" s="209"/>
      <c r="AD65" s="209"/>
      <c r="AE65" s="20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</row>
    <row r="66" spans="4:67" ht="6.75" customHeight="1" x14ac:dyDescent="0.2">
      <c r="D66" s="210" t="s">
        <v>0</v>
      </c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299"/>
      <c r="BJ66" s="299"/>
      <c r="BK66" s="299"/>
      <c r="BL66" s="299"/>
      <c r="BM66" s="299"/>
      <c r="BN66" s="299"/>
    </row>
    <row r="67" spans="4:67" ht="6.75" customHeight="1" x14ac:dyDescent="0.2"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</row>
    <row r="68" spans="4:67" ht="6.75" customHeight="1" x14ac:dyDescent="0.2"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S68" s="299" t="str">
        <f>IF(ISBLANK(AS8),"",(AS8))</f>
        <v/>
      </c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</row>
    <row r="69" spans="4:67" ht="6.75" customHeight="1" x14ac:dyDescent="0.2">
      <c r="D69" s="4"/>
      <c r="E69" s="4"/>
      <c r="F69" s="4"/>
      <c r="G69" s="229" t="str">
        <f>IF(ISBLANK(G9),"",(G9))</f>
        <v/>
      </c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</row>
    <row r="70" spans="4:67" ht="6.75" customHeight="1" x14ac:dyDescent="0.2">
      <c r="D70" s="214" t="s">
        <v>1</v>
      </c>
      <c r="E70" s="214"/>
      <c r="F70" s="214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N70" s="216"/>
      <c r="BO70" s="216"/>
    </row>
    <row r="71" spans="4:67" ht="6.75" customHeight="1" x14ac:dyDescent="0.2">
      <c r="D71" s="215"/>
      <c r="E71" s="215"/>
      <c r="F71" s="215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21"/>
      <c r="BN71" s="217"/>
      <c r="BO71" s="217"/>
    </row>
    <row r="72" spans="4:67" ht="6.75" customHeight="1" thickBot="1" x14ac:dyDescent="0.25">
      <c r="D72" s="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AS72" s="5"/>
      <c r="AT72" s="6"/>
      <c r="AU72" s="6"/>
      <c r="AV72" s="6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4:67" ht="12" customHeight="1" x14ac:dyDescent="0.2">
      <c r="D73" s="218" t="s">
        <v>34</v>
      </c>
      <c r="E73" s="204"/>
      <c r="F73" s="204" t="s">
        <v>3</v>
      </c>
      <c r="G73" s="204"/>
      <c r="H73" s="204" t="s">
        <v>4</v>
      </c>
      <c r="I73" s="205"/>
      <c r="J73" s="203" t="s">
        <v>19</v>
      </c>
      <c r="K73" s="204"/>
      <c r="L73" s="205"/>
      <c r="M73" s="203" t="s">
        <v>20</v>
      </c>
      <c r="N73" s="204"/>
      <c r="O73" s="204"/>
      <c r="P73" s="204"/>
      <c r="Q73" s="204"/>
      <c r="R73" s="204"/>
      <c r="S73" s="204"/>
      <c r="T73" s="205"/>
      <c r="U73" s="203" t="s">
        <v>21</v>
      </c>
      <c r="V73" s="204"/>
      <c r="W73" s="204"/>
      <c r="X73" s="204"/>
      <c r="Y73" s="204"/>
      <c r="Z73" s="204"/>
      <c r="AA73" s="205"/>
      <c r="AB73" s="203" t="s">
        <v>22</v>
      </c>
      <c r="AC73" s="204"/>
      <c r="AD73" s="204"/>
      <c r="AE73" s="204"/>
      <c r="AF73" s="204"/>
      <c r="AG73" s="204"/>
      <c r="AH73" s="205"/>
      <c r="AI73" s="203" t="s">
        <v>23</v>
      </c>
      <c r="AJ73" s="204"/>
      <c r="AK73" s="204"/>
      <c r="AL73" s="204"/>
      <c r="AM73" s="205"/>
      <c r="AN73" s="203" t="s">
        <v>5</v>
      </c>
      <c r="AO73" s="204"/>
      <c r="AP73" s="204"/>
      <c r="AQ73" s="204"/>
      <c r="AR73" s="204"/>
      <c r="AS73" s="204"/>
      <c r="AT73" s="205"/>
      <c r="AU73" s="203" t="s">
        <v>24</v>
      </c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5"/>
      <c r="BI73" s="203" t="s">
        <v>25</v>
      </c>
      <c r="BJ73" s="204"/>
      <c r="BK73" s="204"/>
      <c r="BL73" s="204"/>
      <c r="BM73" s="204"/>
      <c r="BN73" s="204"/>
      <c r="BO73" s="219"/>
    </row>
    <row r="74" spans="4:67" ht="9" customHeight="1" x14ac:dyDescent="0.2">
      <c r="D74" s="249" t="str">
        <f>IF(ISBLANK(D14),"",(D14))</f>
        <v/>
      </c>
      <c r="E74" s="250"/>
      <c r="F74" s="250"/>
      <c r="G74" s="250"/>
      <c r="H74" s="250"/>
      <c r="I74" s="251"/>
      <c r="J74" s="231" t="str">
        <f t="shared" ref="J74:U74" si="7">IF(ISBLANK(J14),"",(J14))</f>
        <v/>
      </c>
      <c r="K74" s="232"/>
      <c r="L74" s="233"/>
      <c r="M74" s="231" t="str">
        <f t="shared" si="7"/>
        <v/>
      </c>
      <c r="N74" s="232"/>
      <c r="O74" s="232"/>
      <c r="P74" s="232"/>
      <c r="Q74" s="232"/>
      <c r="R74" s="232"/>
      <c r="S74" s="232"/>
      <c r="T74" s="233"/>
      <c r="U74" s="231" t="str">
        <f t="shared" si="7"/>
        <v/>
      </c>
      <c r="V74" s="232"/>
      <c r="W74" s="232"/>
      <c r="X74" s="232"/>
      <c r="Y74" s="232"/>
      <c r="Z74" s="232"/>
      <c r="AA74" s="233"/>
      <c r="AB74" s="231" t="str">
        <f>IF(ISBLANK(AB14),"",(AB14))</f>
        <v/>
      </c>
      <c r="AC74" s="232"/>
      <c r="AD74" s="232"/>
      <c r="AE74" s="232"/>
      <c r="AF74" s="232"/>
      <c r="AG74" s="232"/>
      <c r="AH74" s="233"/>
      <c r="AI74" s="231" t="str">
        <f>IF(ISBLANK(AI14),"",(AI14))</f>
        <v/>
      </c>
      <c r="AJ74" s="232"/>
      <c r="AK74" s="232"/>
      <c r="AL74" s="232"/>
      <c r="AM74" s="233"/>
      <c r="AN74" s="231" t="str">
        <f>IF(ISBLANK(AN14),"",(AN14))</f>
        <v/>
      </c>
      <c r="AO74" s="232"/>
      <c r="AP74" s="232"/>
      <c r="AQ74" s="232"/>
      <c r="AR74" s="232"/>
      <c r="AS74" s="232"/>
      <c r="AT74" s="233"/>
      <c r="AU74" s="231" t="s">
        <v>26</v>
      </c>
      <c r="AV74" s="232"/>
      <c r="AW74" s="232"/>
      <c r="AX74" s="258" t="str">
        <f>IF(ISBLANK(AX14),"",(AX14))</f>
        <v/>
      </c>
      <c r="AY74" s="258"/>
      <c r="AZ74" s="258"/>
      <c r="BA74" s="258"/>
      <c r="BB74" s="258"/>
      <c r="BC74" s="258"/>
      <c r="BD74" s="258"/>
      <c r="BE74" s="258"/>
      <c r="BF74" s="258"/>
      <c r="BG74" s="258"/>
      <c r="BH74" s="259"/>
      <c r="BI74" s="240"/>
      <c r="BJ74" s="241"/>
      <c r="BK74" s="241"/>
      <c r="BL74" s="241"/>
      <c r="BM74" s="241"/>
      <c r="BN74" s="241"/>
      <c r="BO74" s="242"/>
    </row>
    <row r="75" spans="4:67" ht="9" customHeight="1" x14ac:dyDescent="0.2">
      <c r="D75" s="252"/>
      <c r="E75" s="253"/>
      <c r="F75" s="253"/>
      <c r="G75" s="253"/>
      <c r="H75" s="253"/>
      <c r="I75" s="254"/>
      <c r="J75" s="234"/>
      <c r="K75" s="235"/>
      <c r="L75" s="236"/>
      <c r="M75" s="234"/>
      <c r="N75" s="235"/>
      <c r="O75" s="235"/>
      <c r="P75" s="235"/>
      <c r="Q75" s="235"/>
      <c r="R75" s="235"/>
      <c r="S75" s="235"/>
      <c r="T75" s="236"/>
      <c r="U75" s="234"/>
      <c r="V75" s="235"/>
      <c r="W75" s="235"/>
      <c r="X75" s="235"/>
      <c r="Y75" s="235"/>
      <c r="Z75" s="235"/>
      <c r="AA75" s="236"/>
      <c r="AB75" s="234"/>
      <c r="AC75" s="235"/>
      <c r="AD75" s="235"/>
      <c r="AE75" s="235"/>
      <c r="AF75" s="235"/>
      <c r="AG75" s="235"/>
      <c r="AH75" s="236"/>
      <c r="AI75" s="234"/>
      <c r="AJ75" s="235"/>
      <c r="AK75" s="235"/>
      <c r="AL75" s="235"/>
      <c r="AM75" s="236"/>
      <c r="AN75" s="234"/>
      <c r="AO75" s="235"/>
      <c r="AP75" s="235"/>
      <c r="AQ75" s="235"/>
      <c r="AR75" s="235"/>
      <c r="AS75" s="235"/>
      <c r="AT75" s="236"/>
      <c r="AU75" s="234"/>
      <c r="AV75" s="235"/>
      <c r="AW75" s="235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1"/>
      <c r="BI75" s="243"/>
      <c r="BJ75" s="244"/>
      <c r="BK75" s="244"/>
      <c r="BL75" s="244"/>
      <c r="BM75" s="244"/>
      <c r="BN75" s="244"/>
      <c r="BO75" s="245"/>
    </row>
    <row r="76" spans="4:67" ht="9" customHeight="1" thickBot="1" x14ac:dyDescent="0.25">
      <c r="D76" s="255"/>
      <c r="E76" s="256"/>
      <c r="F76" s="256"/>
      <c r="G76" s="256"/>
      <c r="H76" s="256"/>
      <c r="I76" s="257"/>
      <c r="J76" s="237"/>
      <c r="K76" s="238"/>
      <c r="L76" s="239"/>
      <c r="M76" s="237"/>
      <c r="N76" s="238"/>
      <c r="O76" s="238"/>
      <c r="P76" s="238"/>
      <c r="Q76" s="238"/>
      <c r="R76" s="238"/>
      <c r="S76" s="238"/>
      <c r="T76" s="239"/>
      <c r="U76" s="237"/>
      <c r="V76" s="238"/>
      <c r="W76" s="238"/>
      <c r="X76" s="238"/>
      <c r="Y76" s="238"/>
      <c r="Z76" s="238"/>
      <c r="AA76" s="239"/>
      <c r="AB76" s="237"/>
      <c r="AC76" s="238"/>
      <c r="AD76" s="238"/>
      <c r="AE76" s="238"/>
      <c r="AF76" s="238"/>
      <c r="AG76" s="238"/>
      <c r="AH76" s="239"/>
      <c r="AI76" s="237"/>
      <c r="AJ76" s="238"/>
      <c r="AK76" s="238"/>
      <c r="AL76" s="238"/>
      <c r="AM76" s="239"/>
      <c r="AN76" s="237"/>
      <c r="AO76" s="238"/>
      <c r="AP76" s="238"/>
      <c r="AQ76" s="238"/>
      <c r="AR76" s="238"/>
      <c r="AS76" s="238"/>
      <c r="AT76" s="239"/>
      <c r="AU76" s="237"/>
      <c r="AV76" s="238"/>
      <c r="AW76" s="238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3"/>
      <c r="BI76" s="246"/>
      <c r="BJ76" s="247"/>
      <c r="BK76" s="247"/>
      <c r="BL76" s="247"/>
      <c r="BM76" s="247"/>
      <c r="BN76" s="247"/>
      <c r="BO76" s="248"/>
    </row>
    <row r="77" spans="4:67" ht="12" customHeight="1" x14ac:dyDescent="0.2">
      <c r="D77" s="218" t="s">
        <v>27</v>
      </c>
      <c r="E77" s="204"/>
      <c r="F77" s="204"/>
      <c r="G77" s="204"/>
      <c r="H77" s="204"/>
      <c r="I77" s="204"/>
      <c r="J77" s="205"/>
      <c r="K77" s="203" t="s">
        <v>33</v>
      </c>
      <c r="L77" s="204"/>
      <c r="M77" s="204"/>
      <c r="N77" s="204"/>
      <c r="O77" s="204"/>
      <c r="P77" s="204"/>
      <c r="Q77" s="204"/>
      <c r="R77" s="204"/>
      <c r="S77" s="204"/>
      <c r="T77" s="205"/>
      <c r="U77" s="203" t="s">
        <v>6</v>
      </c>
      <c r="V77" s="204"/>
      <c r="W77" s="204"/>
      <c r="X77" s="204"/>
      <c r="Y77" s="204"/>
      <c r="Z77" s="204"/>
      <c r="AA77" s="205"/>
      <c r="AB77" s="203" t="s">
        <v>7</v>
      </c>
      <c r="AC77" s="204"/>
      <c r="AD77" s="205"/>
      <c r="AE77" s="203" t="s">
        <v>8</v>
      </c>
      <c r="AF77" s="204"/>
      <c r="AG77" s="204"/>
      <c r="AH77" s="204"/>
      <c r="AI77" s="204"/>
      <c r="AJ77" s="204"/>
      <c r="AK77" s="205"/>
      <c r="AL77" s="203" t="s">
        <v>9</v>
      </c>
      <c r="AM77" s="204"/>
      <c r="AN77" s="204"/>
      <c r="AO77" s="204"/>
      <c r="AP77" s="204"/>
      <c r="AQ77" s="204"/>
      <c r="AR77" s="205"/>
      <c r="AS77" s="203" t="s">
        <v>32</v>
      </c>
      <c r="AT77" s="204"/>
      <c r="AU77" s="204"/>
      <c r="AV77" s="204"/>
      <c r="AW77" s="204"/>
      <c r="AX77" s="204"/>
      <c r="AY77" s="205"/>
      <c r="AZ77" s="203" t="s">
        <v>17</v>
      </c>
      <c r="BA77" s="204"/>
      <c r="BB77" s="205"/>
      <c r="BC77" s="203" t="s">
        <v>28</v>
      </c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19"/>
    </row>
    <row r="78" spans="4:67" ht="8.15" customHeight="1" x14ac:dyDescent="0.2">
      <c r="D78" s="264" t="str">
        <f>IF(ISBLANK(D18),"",(D18))</f>
        <v/>
      </c>
      <c r="E78" s="265"/>
      <c r="F78" s="265"/>
      <c r="G78" s="265"/>
      <c r="H78" s="265"/>
      <c r="I78" s="265"/>
      <c r="J78" s="266"/>
      <c r="K78" s="273" t="str">
        <f>IF(ISBLANK(K18),"",(K18))</f>
        <v/>
      </c>
      <c r="L78" s="274"/>
      <c r="M78" s="274"/>
      <c r="N78" s="274"/>
      <c r="O78" s="274"/>
      <c r="P78" s="274"/>
      <c r="Q78" s="274"/>
      <c r="R78" s="274"/>
      <c r="S78" s="274"/>
      <c r="T78" s="275"/>
      <c r="U78" s="42" t="str">
        <f>IF(ISBLANK(U18),"",(U18))</f>
        <v/>
      </c>
      <c r="V78" s="43"/>
      <c r="W78" s="43"/>
      <c r="X78" s="43"/>
      <c r="Y78" s="43"/>
      <c r="Z78" s="43"/>
      <c r="AA78" s="44"/>
      <c r="AB78" s="282" t="str">
        <f>IF(ISBLANK(AB18),"",(AB18))</f>
        <v/>
      </c>
      <c r="AC78" s="283"/>
      <c r="AD78" s="284"/>
      <c r="AE78" s="42">
        <f>IF(ISBLANK(AE18),"",(AE18))</f>
        <v>0</v>
      </c>
      <c r="AF78" s="43"/>
      <c r="AG78" s="43"/>
      <c r="AH78" s="43"/>
      <c r="AI78" s="43"/>
      <c r="AJ78" s="43"/>
      <c r="AK78" s="44"/>
      <c r="AL78" s="42" t="str">
        <f>IF(ISBLANK(AL18),"",(AL18))</f>
        <v/>
      </c>
      <c r="AM78" s="43"/>
      <c r="AN78" s="43"/>
      <c r="AO78" s="43"/>
      <c r="AP78" s="43"/>
      <c r="AQ78" s="43"/>
      <c r="AR78" s="44"/>
      <c r="AS78" s="42">
        <f>IF(ISBLANK(AS18),"",(AS18))</f>
        <v>0</v>
      </c>
      <c r="AT78" s="43"/>
      <c r="AU78" s="43"/>
      <c r="AV78" s="43"/>
      <c r="AW78" s="43"/>
      <c r="AX78" s="43"/>
      <c r="AY78" s="44"/>
      <c r="AZ78" s="33" t="str">
        <f>IF(ISBLANK(AZ18),"",(AZ18))</f>
        <v/>
      </c>
      <c r="BA78" s="34"/>
      <c r="BB78" s="291"/>
      <c r="BC78" s="33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5"/>
    </row>
    <row r="79" spans="4:67" ht="8.15" customHeight="1" x14ac:dyDescent="0.2">
      <c r="D79" s="267"/>
      <c r="E79" s="268"/>
      <c r="F79" s="268"/>
      <c r="G79" s="268"/>
      <c r="H79" s="268"/>
      <c r="I79" s="268"/>
      <c r="J79" s="269"/>
      <c r="K79" s="276"/>
      <c r="L79" s="277"/>
      <c r="M79" s="277"/>
      <c r="N79" s="277"/>
      <c r="O79" s="277"/>
      <c r="P79" s="277"/>
      <c r="Q79" s="277"/>
      <c r="R79" s="277"/>
      <c r="S79" s="277"/>
      <c r="T79" s="278"/>
      <c r="U79" s="45"/>
      <c r="V79" s="46"/>
      <c r="W79" s="46"/>
      <c r="X79" s="46"/>
      <c r="Y79" s="46"/>
      <c r="Z79" s="46"/>
      <c r="AA79" s="47"/>
      <c r="AB79" s="285"/>
      <c r="AC79" s="286"/>
      <c r="AD79" s="287"/>
      <c r="AE79" s="45"/>
      <c r="AF79" s="46"/>
      <c r="AG79" s="46"/>
      <c r="AH79" s="46"/>
      <c r="AI79" s="46"/>
      <c r="AJ79" s="46"/>
      <c r="AK79" s="47"/>
      <c r="AL79" s="45"/>
      <c r="AM79" s="46"/>
      <c r="AN79" s="46"/>
      <c r="AO79" s="46"/>
      <c r="AP79" s="46"/>
      <c r="AQ79" s="46"/>
      <c r="AR79" s="47"/>
      <c r="AS79" s="45"/>
      <c r="AT79" s="46"/>
      <c r="AU79" s="46"/>
      <c r="AV79" s="46"/>
      <c r="AW79" s="46"/>
      <c r="AX79" s="46"/>
      <c r="AY79" s="47"/>
      <c r="AZ79" s="36"/>
      <c r="BA79" s="37"/>
      <c r="BB79" s="292"/>
      <c r="BC79" s="36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8"/>
    </row>
    <row r="80" spans="4:67" ht="8.15" customHeight="1" x14ac:dyDescent="0.2">
      <c r="D80" s="267"/>
      <c r="E80" s="268"/>
      <c r="F80" s="268"/>
      <c r="G80" s="268"/>
      <c r="H80" s="268"/>
      <c r="I80" s="268"/>
      <c r="J80" s="269"/>
      <c r="K80" s="276"/>
      <c r="L80" s="277"/>
      <c r="M80" s="277"/>
      <c r="N80" s="277"/>
      <c r="O80" s="277"/>
      <c r="P80" s="277"/>
      <c r="Q80" s="277"/>
      <c r="R80" s="277"/>
      <c r="S80" s="277"/>
      <c r="T80" s="278"/>
      <c r="U80" s="45"/>
      <c r="V80" s="46"/>
      <c r="W80" s="46"/>
      <c r="X80" s="46"/>
      <c r="Y80" s="46"/>
      <c r="Z80" s="46"/>
      <c r="AA80" s="47"/>
      <c r="AB80" s="285"/>
      <c r="AC80" s="286"/>
      <c r="AD80" s="287"/>
      <c r="AE80" s="45"/>
      <c r="AF80" s="46"/>
      <c r="AG80" s="46"/>
      <c r="AH80" s="46"/>
      <c r="AI80" s="46"/>
      <c r="AJ80" s="46"/>
      <c r="AK80" s="47"/>
      <c r="AL80" s="45"/>
      <c r="AM80" s="46"/>
      <c r="AN80" s="46"/>
      <c r="AO80" s="46"/>
      <c r="AP80" s="46"/>
      <c r="AQ80" s="46"/>
      <c r="AR80" s="47"/>
      <c r="AS80" s="45"/>
      <c r="AT80" s="46"/>
      <c r="AU80" s="46"/>
      <c r="AV80" s="46"/>
      <c r="AW80" s="46"/>
      <c r="AX80" s="46"/>
      <c r="AY80" s="47"/>
      <c r="AZ80" s="36"/>
      <c r="BA80" s="37"/>
      <c r="BB80" s="292"/>
      <c r="BC80" s="36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8"/>
    </row>
    <row r="81" spans="4:67" ht="8.15" customHeight="1" x14ac:dyDescent="0.2">
      <c r="D81" s="270"/>
      <c r="E81" s="271"/>
      <c r="F81" s="271"/>
      <c r="G81" s="271"/>
      <c r="H81" s="271"/>
      <c r="I81" s="271"/>
      <c r="J81" s="272"/>
      <c r="K81" s="279"/>
      <c r="L81" s="280"/>
      <c r="M81" s="280"/>
      <c r="N81" s="280"/>
      <c r="O81" s="280"/>
      <c r="P81" s="280"/>
      <c r="Q81" s="280"/>
      <c r="R81" s="280"/>
      <c r="S81" s="280"/>
      <c r="T81" s="281"/>
      <c r="U81" s="48"/>
      <c r="V81" s="49"/>
      <c r="W81" s="49"/>
      <c r="X81" s="49"/>
      <c r="Y81" s="49"/>
      <c r="Z81" s="49"/>
      <c r="AA81" s="50"/>
      <c r="AB81" s="288"/>
      <c r="AC81" s="289"/>
      <c r="AD81" s="290"/>
      <c r="AE81" s="48"/>
      <c r="AF81" s="49"/>
      <c r="AG81" s="49"/>
      <c r="AH81" s="49"/>
      <c r="AI81" s="49"/>
      <c r="AJ81" s="49"/>
      <c r="AK81" s="50"/>
      <c r="AL81" s="48"/>
      <c r="AM81" s="49"/>
      <c r="AN81" s="49"/>
      <c r="AO81" s="49"/>
      <c r="AP81" s="49"/>
      <c r="AQ81" s="49"/>
      <c r="AR81" s="50"/>
      <c r="AS81" s="48"/>
      <c r="AT81" s="49"/>
      <c r="AU81" s="49"/>
      <c r="AV81" s="49"/>
      <c r="AW81" s="49"/>
      <c r="AX81" s="49"/>
      <c r="AY81" s="50"/>
      <c r="AZ81" s="39"/>
      <c r="BA81" s="40"/>
      <c r="BB81" s="293"/>
      <c r="BC81" s="39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1"/>
    </row>
    <row r="82" spans="4:67" ht="8.15" customHeight="1" x14ac:dyDescent="0.2">
      <c r="D82" s="264" t="str">
        <f>IF(ISBLANK(D22),"",(D22))</f>
        <v/>
      </c>
      <c r="E82" s="265"/>
      <c r="F82" s="265"/>
      <c r="G82" s="265"/>
      <c r="H82" s="265"/>
      <c r="I82" s="265"/>
      <c r="J82" s="266"/>
      <c r="K82" s="273" t="str">
        <f>IF(ISBLANK(K22),"",(K22))</f>
        <v/>
      </c>
      <c r="L82" s="274"/>
      <c r="M82" s="274"/>
      <c r="N82" s="274"/>
      <c r="O82" s="274"/>
      <c r="P82" s="274"/>
      <c r="Q82" s="274"/>
      <c r="R82" s="274"/>
      <c r="S82" s="274"/>
      <c r="T82" s="275"/>
      <c r="U82" s="42" t="str">
        <f>IF(ISBLANK(U22),"",(U22))</f>
        <v/>
      </c>
      <c r="V82" s="43"/>
      <c r="W82" s="43"/>
      <c r="X82" s="43"/>
      <c r="Y82" s="43"/>
      <c r="Z82" s="43"/>
      <c r="AA82" s="44"/>
      <c r="AB82" s="282" t="str">
        <f>IF(ISBLANK(AB22),"",(AB22))</f>
        <v/>
      </c>
      <c r="AC82" s="283"/>
      <c r="AD82" s="284"/>
      <c r="AE82" s="42">
        <f>IF(ISBLANK(AE22),"",(AE22))</f>
        <v>0</v>
      </c>
      <c r="AF82" s="43"/>
      <c r="AG82" s="43"/>
      <c r="AH82" s="43"/>
      <c r="AI82" s="43"/>
      <c r="AJ82" s="43"/>
      <c r="AK82" s="44"/>
      <c r="AL82" s="42" t="str">
        <f>IF(ISBLANK(AL22),"",(AL22))</f>
        <v/>
      </c>
      <c r="AM82" s="43"/>
      <c r="AN82" s="43"/>
      <c r="AO82" s="43"/>
      <c r="AP82" s="43"/>
      <c r="AQ82" s="43"/>
      <c r="AR82" s="44"/>
      <c r="AS82" s="42">
        <f t="shared" ref="AS82" si="8">IF(ISBLANK(AS22),"",(AS22))</f>
        <v>0</v>
      </c>
      <c r="AT82" s="43"/>
      <c r="AU82" s="43"/>
      <c r="AV82" s="43"/>
      <c r="AW82" s="43"/>
      <c r="AX82" s="43"/>
      <c r="AY82" s="44"/>
      <c r="AZ82" s="33" t="str">
        <f>IF(ISBLANK(AZ22),"",(AZ22))</f>
        <v/>
      </c>
      <c r="BA82" s="34"/>
      <c r="BB82" s="29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5"/>
    </row>
    <row r="83" spans="4:67" ht="8.15" customHeight="1" x14ac:dyDescent="0.2">
      <c r="D83" s="267"/>
      <c r="E83" s="268"/>
      <c r="F83" s="268"/>
      <c r="G83" s="268"/>
      <c r="H83" s="268"/>
      <c r="I83" s="268"/>
      <c r="J83" s="269"/>
      <c r="K83" s="276"/>
      <c r="L83" s="277"/>
      <c r="M83" s="277"/>
      <c r="N83" s="277"/>
      <c r="O83" s="277"/>
      <c r="P83" s="277"/>
      <c r="Q83" s="277"/>
      <c r="R83" s="277"/>
      <c r="S83" s="277"/>
      <c r="T83" s="278"/>
      <c r="U83" s="45"/>
      <c r="V83" s="46"/>
      <c r="W83" s="46"/>
      <c r="X83" s="46"/>
      <c r="Y83" s="46"/>
      <c r="Z83" s="46"/>
      <c r="AA83" s="47"/>
      <c r="AB83" s="285"/>
      <c r="AC83" s="286"/>
      <c r="AD83" s="287"/>
      <c r="AE83" s="45"/>
      <c r="AF83" s="46"/>
      <c r="AG83" s="46"/>
      <c r="AH83" s="46"/>
      <c r="AI83" s="46"/>
      <c r="AJ83" s="46"/>
      <c r="AK83" s="47"/>
      <c r="AL83" s="45"/>
      <c r="AM83" s="46"/>
      <c r="AN83" s="46"/>
      <c r="AO83" s="46"/>
      <c r="AP83" s="46"/>
      <c r="AQ83" s="46"/>
      <c r="AR83" s="47"/>
      <c r="AS83" s="45"/>
      <c r="AT83" s="46"/>
      <c r="AU83" s="46"/>
      <c r="AV83" s="46"/>
      <c r="AW83" s="46"/>
      <c r="AX83" s="46"/>
      <c r="AY83" s="47"/>
      <c r="AZ83" s="36"/>
      <c r="BA83" s="37"/>
      <c r="BB83" s="292"/>
      <c r="BC83" s="36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8"/>
    </row>
    <row r="84" spans="4:67" ht="8.15" customHeight="1" x14ac:dyDescent="0.2">
      <c r="D84" s="267"/>
      <c r="E84" s="268"/>
      <c r="F84" s="268"/>
      <c r="G84" s="268"/>
      <c r="H84" s="268"/>
      <c r="I84" s="268"/>
      <c r="J84" s="269"/>
      <c r="K84" s="276"/>
      <c r="L84" s="277"/>
      <c r="M84" s="277"/>
      <c r="N84" s="277"/>
      <c r="O84" s="277"/>
      <c r="P84" s="277"/>
      <c r="Q84" s="277"/>
      <c r="R84" s="277"/>
      <c r="S84" s="277"/>
      <c r="T84" s="278"/>
      <c r="U84" s="45"/>
      <c r="V84" s="46"/>
      <c r="W84" s="46"/>
      <c r="X84" s="46"/>
      <c r="Y84" s="46"/>
      <c r="Z84" s="46"/>
      <c r="AA84" s="47"/>
      <c r="AB84" s="285"/>
      <c r="AC84" s="286"/>
      <c r="AD84" s="287"/>
      <c r="AE84" s="45"/>
      <c r="AF84" s="46"/>
      <c r="AG84" s="46"/>
      <c r="AH84" s="46"/>
      <c r="AI84" s="46"/>
      <c r="AJ84" s="46"/>
      <c r="AK84" s="47"/>
      <c r="AL84" s="45"/>
      <c r="AM84" s="46"/>
      <c r="AN84" s="46"/>
      <c r="AO84" s="46"/>
      <c r="AP84" s="46"/>
      <c r="AQ84" s="46"/>
      <c r="AR84" s="47"/>
      <c r="AS84" s="45"/>
      <c r="AT84" s="46"/>
      <c r="AU84" s="46"/>
      <c r="AV84" s="46"/>
      <c r="AW84" s="46"/>
      <c r="AX84" s="46"/>
      <c r="AY84" s="47"/>
      <c r="AZ84" s="36"/>
      <c r="BA84" s="37"/>
      <c r="BB84" s="292"/>
      <c r="BC84" s="36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8"/>
    </row>
    <row r="85" spans="4:67" ht="8.15" customHeight="1" x14ac:dyDescent="0.2">
      <c r="D85" s="270"/>
      <c r="E85" s="271"/>
      <c r="F85" s="271"/>
      <c r="G85" s="271"/>
      <c r="H85" s="271"/>
      <c r="I85" s="271"/>
      <c r="J85" s="272"/>
      <c r="K85" s="279"/>
      <c r="L85" s="280"/>
      <c r="M85" s="280"/>
      <c r="N85" s="280"/>
      <c r="O85" s="280"/>
      <c r="P85" s="280"/>
      <c r="Q85" s="280"/>
      <c r="R85" s="280"/>
      <c r="S85" s="280"/>
      <c r="T85" s="281"/>
      <c r="U85" s="48"/>
      <c r="V85" s="49"/>
      <c r="W85" s="49"/>
      <c r="X85" s="49"/>
      <c r="Y85" s="49"/>
      <c r="Z85" s="49"/>
      <c r="AA85" s="50"/>
      <c r="AB85" s="288"/>
      <c r="AC85" s="289"/>
      <c r="AD85" s="290"/>
      <c r="AE85" s="48"/>
      <c r="AF85" s="49"/>
      <c r="AG85" s="49"/>
      <c r="AH85" s="49"/>
      <c r="AI85" s="49"/>
      <c r="AJ85" s="49"/>
      <c r="AK85" s="50"/>
      <c r="AL85" s="48"/>
      <c r="AM85" s="49"/>
      <c r="AN85" s="49"/>
      <c r="AO85" s="49"/>
      <c r="AP85" s="49"/>
      <c r="AQ85" s="49"/>
      <c r="AR85" s="50"/>
      <c r="AS85" s="48"/>
      <c r="AT85" s="49"/>
      <c r="AU85" s="49"/>
      <c r="AV85" s="49"/>
      <c r="AW85" s="49"/>
      <c r="AX85" s="49"/>
      <c r="AY85" s="50"/>
      <c r="AZ85" s="39"/>
      <c r="BA85" s="40"/>
      <c r="BB85" s="293"/>
      <c r="BC85" s="39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1"/>
    </row>
    <row r="86" spans="4:67" ht="8.15" customHeight="1" x14ac:dyDescent="0.2">
      <c r="D86" s="264" t="str">
        <f>IF(ISBLANK(D26),"",(D26))</f>
        <v/>
      </c>
      <c r="E86" s="265"/>
      <c r="F86" s="265"/>
      <c r="G86" s="265"/>
      <c r="H86" s="265"/>
      <c r="I86" s="265"/>
      <c r="J86" s="266"/>
      <c r="K86" s="273" t="str">
        <f>IF(ISBLANK(K26),"",(K26))</f>
        <v/>
      </c>
      <c r="L86" s="274"/>
      <c r="M86" s="274"/>
      <c r="N86" s="274"/>
      <c r="O86" s="274"/>
      <c r="P86" s="274"/>
      <c r="Q86" s="274"/>
      <c r="R86" s="274"/>
      <c r="S86" s="274"/>
      <c r="T86" s="275"/>
      <c r="U86" s="42" t="str">
        <f>IF(ISBLANK(U26),"",(U26))</f>
        <v/>
      </c>
      <c r="V86" s="43"/>
      <c r="W86" s="43"/>
      <c r="X86" s="43"/>
      <c r="Y86" s="43"/>
      <c r="Z86" s="43"/>
      <c r="AA86" s="44"/>
      <c r="AB86" s="282" t="str">
        <f>IF(ISBLANK(AB26),"",(AB26))</f>
        <v/>
      </c>
      <c r="AC86" s="283"/>
      <c r="AD86" s="284"/>
      <c r="AE86" s="42">
        <f>IF(ISBLANK(AE26),"",(AE26))</f>
        <v>0</v>
      </c>
      <c r="AF86" s="43"/>
      <c r="AG86" s="43"/>
      <c r="AH86" s="43"/>
      <c r="AI86" s="43"/>
      <c r="AJ86" s="43"/>
      <c r="AK86" s="44"/>
      <c r="AL86" s="42" t="str">
        <f>IF(ISBLANK(AL26),"",(AL26))</f>
        <v/>
      </c>
      <c r="AM86" s="43"/>
      <c r="AN86" s="43"/>
      <c r="AO86" s="43"/>
      <c r="AP86" s="43"/>
      <c r="AQ86" s="43"/>
      <c r="AR86" s="44"/>
      <c r="AS86" s="42">
        <f t="shared" ref="AS86" si="9">IF(ISBLANK(AS26),"",(AS26))</f>
        <v>0</v>
      </c>
      <c r="AT86" s="43"/>
      <c r="AU86" s="43"/>
      <c r="AV86" s="43"/>
      <c r="AW86" s="43"/>
      <c r="AX86" s="43"/>
      <c r="AY86" s="44"/>
      <c r="AZ86" s="33" t="str">
        <f>IF(ISBLANK(AZ26),"",(AZ26))</f>
        <v/>
      </c>
      <c r="BA86" s="34"/>
      <c r="BB86" s="291"/>
      <c r="BC86" s="33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5"/>
    </row>
    <row r="87" spans="4:67" ht="8.15" customHeight="1" x14ac:dyDescent="0.2">
      <c r="D87" s="267"/>
      <c r="E87" s="268"/>
      <c r="F87" s="268"/>
      <c r="G87" s="268"/>
      <c r="H87" s="268"/>
      <c r="I87" s="268"/>
      <c r="J87" s="269"/>
      <c r="K87" s="276"/>
      <c r="L87" s="277"/>
      <c r="M87" s="277"/>
      <c r="N87" s="277"/>
      <c r="O87" s="277"/>
      <c r="P87" s="277"/>
      <c r="Q87" s="277"/>
      <c r="R87" s="277"/>
      <c r="S87" s="277"/>
      <c r="T87" s="278"/>
      <c r="U87" s="45"/>
      <c r="V87" s="46"/>
      <c r="W87" s="46"/>
      <c r="X87" s="46"/>
      <c r="Y87" s="46"/>
      <c r="Z87" s="46"/>
      <c r="AA87" s="47"/>
      <c r="AB87" s="285"/>
      <c r="AC87" s="286"/>
      <c r="AD87" s="287"/>
      <c r="AE87" s="45"/>
      <c r="AF87" s="46"/>
      <c r="AG87" s="46"/>
      <c r="AH87" s="46"/>
      <c r="AI87" s="46"/>
      <c r="AJ87" s="46"/>
      <c r="AK87" s="47"/>
      <c r="AL87" s="45"/>
      <c r="AM87" s="46"/>
      <c r="AN87" s="46"/>
      <c r="AO87" s="46"/>
      <c r="AP87" s="46"/>
      <c r="AQ87" s="46"/>
      <c r="AR87" s="47"/>
      <c r="AS87" s="45"/>
      <c r="AT87" s="46"/>
      <c r="AU87" s="46"/>
      <c r="AV87" s="46"/>
      <c r="AW87" s="46"/>
      <c r="AX87" s="46"/>
      <c r="AY87" s="47"/>
      <c r="AZ87" s="36"/>
      <c r="BA87" s="37"/>
      <c r="BB87" s="292"/>
      <c r="BC87" s="36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8"/>
    </row>
    <row r="88" spans="4:67" ht="8.15" customHeight="1" x14ac:dyDescent="0.2">
      <c r="D88" s="267"/>
      <c r="E88" s="268"/>
      <c r="F88" s="268"/>
      <c r="G88" s="268"/>
      <c r="H88" s="268"/>
      <c r="I88" s="268"/>
      <c r="J88" s="269"/>
      <c r="K88" s="276"/>
      <c r="L88" s="277"/>
      <c r="M88" s="277"/>
      <c r="N88" s="277"/>
      <c r="O88" s="277"/>
      <c r="P88" s="277"/>
      <c r="Q88" s="277"/>
      <c r="R88" s="277"/>
      <c r="S88" s="277"/>
      <c r="T88" s="278"/>
      <c r="U88" s="45"/>
      <c r="V88" s="46"/>
      <c r="W88" s="46"/>
      <c r="X88" s="46"/>
      <c r="Y88" s="46"/>
      <c r="Z88" s="46"/>
      <c r="AA88" s="47"/>
      <c r="AB88" s="285"/>
      <c r="AC88" s="286"/>
      <c r="AD88" s="287"/>
      <c r="AE88" s="45"/>
      <c r="AF88" s="46"/>
      <c r="AG88" s="46"/>
      <c r="AH88" s="46"/>
      <c r="AI88" s="46"/>
      <c r="AJ88" s="46"/>
      <c r="AK88" s="47"/>
      <c r="AL88" s="45"/>
      <c r="AM88" s="46"/>
      <c r="AN88" s="46"/>
      <c r="AO88" s="46"/>
      <c r="AP88" s="46"/>
      <c r="AQ88" s="46"/>
      <c r="AR88" s="47"/>
      <c r="AS88" s="45"/>
      <c r="AT88" s="46"/>
      <c r="AU88" s="46"/>
      <c r="AV88" s="46"/>
      <c r="AW88" s="46"/>
      <c r="AX88" s="46"/>
      <c r="AY88" s="47"/>
      <c r="AZ88" s="36"/>
      <c r="BA88" s="37"/>
      <c r="BB88" s="292"/>
      <c r="BC88" s="36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8"/>
    </row>
    <row r="89" spans="4:67" ht="8.15" customHeight="1" x14ac:dyDescent="0.2">
      <c r="D89" s="270"/>
      <c r="E89" s="271"/>
      <c r="F89" s="271"/>
      <c r="G89" s="271"/>
      <c r="H89" s="271"/>
      <c r="I89" s="271"/>
      <c r="J89" s="272"/>
      <c r="K89" s="279"/>
      <c r="L89" s="280"/>
      <c r="M89" s="280"/>
      <c r="N89" s="280"/>
      <c r="O89" s="280"/>
      <c r="P89" s="280"/>
      <c r="Q89" s="280"/>
      <c r="R89" s="280"/>
      <c r="S89" s="280"/>
      <c r="T89" s="281"/>
      <c r="U89" s="48"/>
      <c r="V89" s="49"/>
      <c r="W89" s="49"/>
      <c r="X89" s="49"/>
      <c r="Y89" s="49"/>
      <c r="Z89" s="49"/>
      <c r="AA89" s="50"/>
      <c r="AB89" s="288"/>
      <c r="AC89" s="289"/>
      <c r="AD89" s="290"/>
      <c r="AE89" s="48"/>
      <c r="AF89" s="49"/>
      <c r="AG89" s="49"/>
      <c r="AH89" s="49"/>
      <c r="AI89" s="49"/>
      <c r="AJ89" s="49"/>
      <c r="AK89" s="50"/>
      <c r="AL89" s="48"/>
      <c r="AM89" s="49"/>
      <c r="AN89" s="49"/>
      <c r="AO89" s="49"/>
      <c r="AP89" s="49"/>
      <c r="AQ89" s="49"/>
      <c r="AR89" s="50"/>
      <c r="AS89" s="48"/>
      <c r="AT89" s="49"/>
      <c r="AU89" s="49"/>
      <c r="AV89" s="49"/>
      <c r="AW89" s="49"/>
      <c r="AX89" s="49"/>
      <c r="AY89" s="50"/>
      <c r="AZ89" s="39"/>
      <c r="BA89" s="40"/>
      <c r="BB89" s="293"/>
      <c r="BC89" s="39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1"/>
    </row>
    <row r="90" spans="4:67" ht="8.15" customHeight="1" x14ac:dyDescent="0.2">
      <c r="D90" s="264" t="str">
        <f>IF(ISBLANK(D30),"",(D30))</f>
        <v/>
      </c>
      <c r="E90" s="265"/>
      <c r="F90" s="265"/>
      <c r="G90" s="265"/>
      <c r="H90" s="265"/>
      <c r="I90" s="265"/>
      <c r="J90" s="266"/>
      <c r="K90" s="273" t="str">
        <f>IF(ISBLANK(K30),"",(K30))</f>
        <v/>
      </c>
      <c r="L90" s="274"/>
      <c r="M90" s="274"/>
      <c r="N90" s="274"/>
      <c r="O90" s="274"/>
      <c r="P90" s="274"/>
      <c r="Q90" s="274"/>
      <c r="R90" s="274"/>
      <c r="S90" s="274"/>
      <c r="T90" s="275"/>
      <c r="U90" s="42" t="str">
        <f>IF(ISBLANK(U30),"",(U30))</f>
        <v/>
      </c>
      <c r="V90" s="43"/>
      <c r="W90" s="43"/>
      <c r="X90" s="43"/>
      <c r="Y90" s="43"/>
      <c r="Z90" s="43"/>
      <c r="AA90" s="44"/>
      <c r="AB90" s="282" t="str">
        <f>IF(ISBLANK(AB30),"",(AB30))</f>
        <v/>
      </c>
      <c r="AC90" s="283"/>
      <c r="AD90" s="284"/>
      <c r="AE90" s="42">
        <f>IF(ISBLANK(AE30),"",(AE30))</f>
        <v>0</v>
      </c>
      <c r="AF90" s="43"/>
      <c r="AG90" s="43"/>
      <c r="AH90" s="43"/>
      <c r="AI90" s="43"/>
      <c r="AJ90" s="43"/>
      <c r="AK90" s="44"/>
      <c r="AL90" s="42" t="str">
        <f>IF(ISBLANK(AL30),"",(AL30))</f>
        <v/>
      </c>
      <c r="AM90" s="43"/>
      <c r="AN90" s="43"/>
      <c r="AO90" s="43"/>
      <c r="AP90" s="43"/>
      <c r="AQ90" s="43"/>
      <c r="AR90" s="44"/>
      <c r="AS90" s="42">
        <f t="shared" ref="AS90" si="10">IF(ISBLANK(AS30),"",(AS30))</f>
        <v>0</v>
      </c>
      <c r="AT90" s="43"/>
      <c r="AU90" s="43"/>
      <c r="AV90" s="43"/>
      <c r="AW90" s="43"/>
      <c r="AX90" s="43"/>
      <c r="AY90" s="44"/>
      <c r="AZ90" s="33" t="str">
        <f>IF(ISBLANK(AZ30),"",(AZ30))</f>
        <v/>
      </c>
      <c r="BA90" s="34"/>
      <c r="BB90" s="291"/>
      <c r="BC90" s="33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5"/>
    </row>
    <row r="91" spans="4:67" ht="8.15" customHeight="1" x14ac:dyDescent="0.2">
      <c r="D91" s="267"/>
      <c r="E91" s="268"/>
      <c r="F91" s="268"/>
      <c r="G91" s="268"/>
      <c r="H91" s="268"/>
      <c r="I91" s="268"/>
      <c r="J91" s="269"/>
      <c r="K91" s="276"/>
      <c r="L91" s="277"/>
      <c r="M91" s="277"/>
      <c r="N91" s="277"/>
      <c r="O91" s="277"/>
      <c r="P91" s="277"/>
      <c r="Q91" s="277"/>
      <c r="R91" s="277"/>
      <c r="S91" s="277"/>
      <c r="T91" s="278"/>
      <c r="U91" s="45"/>
      <c r="V91" s="46"/>
      <c r="W91" s="46"/>
      <c r="X91" s="46"/>
      <c r="Y91" s="46"/>
      <c r="Z91" s="46"/>
      <c r="AA91" s="47"/>
      <c r="AB91" s="285"/>
      <c r="AC91" s="286"/>
      <c r="AD91" s="287"/>
      <c r="AE91" s="45"/>
      <c r="AF91" s="46"/>
      <c r="AG91" s="46"/>
      <c r="AH91" s="46"/>
      <c r="AI91" s="46"/>
      <c r="AJ91" s="46"/>
      <c r="AK91" s="47"/>
      <c r="AL91" s="45"/>
      <c r="AM91" s="46"/>
      <c r="AN91" s="46"/>
      <c r="AO91" s="46"/>
      <c r="AP91" s="46"/>
      <c r="AQ91" s="46"/>
      <c r="AR91" s="47"/>
      <c r="AS91" s="45"/>
      <c r="AT91" s="46"/>
      <c r="AU91" s="46"/>
      <c r="AV91" s="46"/>
      <c r="AW91" s="46"/>
      <c r="AX91" s="46"/>
      <c r="AY91" s="47"/>
      <c r="AZ91" s="36"/>
      <c r="BA91" s="37"/>
      <c r="BB91" s="292"/>
      <c r="BC91" s="36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8"/>
    </row>
    <row r="92" spans="4:67" ht="8.15" customHeight="1" x14ac:dyDescent="0.2">
      <c r="D92" s="267"/>
      <c r="E92" s="268"/>
      <c r="F92" s="268"/>
      <c r="G92" s="268"/>
      <c r="H92" s="268"/>
      <c r="I92" s="268"/>
      <c r="J92" s="269"/>
      <c r="K92" s="276"/>
      <c r="L92" s="277"/>
      <c r="M92" s="277"/>
      <c r="N92" s="277"/>
      <c r="O92" s="277"/>
      <c r="P92" s="277"/>
      <c r="Q92" s="277"/>
      <c r="R92" s="277"/>
      <c r="S92" s="277"/>
      <c r="T92" s="278"/>
      <c r="U92" s="45"/>
      <c r="V92" s="46"/>
      <c r="W92" s="46"/>
      <c r="X92" s="46"/>
      <c r="Y92" s="46"/>
      <c r="Z92" s="46"/>
      <c r="AA92" s="47"/>
      <c r="AB92" s="285"/>
      <c r="AC92" s="286"/>
      <c r="AD92" s="287"/>
      <c r="AE92" s="45"/>
      <c r="AF92" s="46"/>
      <c r="AG92" s="46"/>
      <c r="AH92" s="46"/>
      <c r="AI92" s="46"/>
      <c r="AJ92" s="46"/>
      <c r="AK92" s="47"/>
      <c r="AL92" s="45"/>
      <c r="AM92" s="46"/>
      <c r="AN92" s="46"/>
      <c r="AO92" s="46"/>
      <c r="AP92" s="46"/>
      <c r="AQ92" s="46"/>
      <c r="AR92" s="47"/>
      <c r="AS92" s="45"/>
      <c r="AT92" s="46"/>
      <c r="AU92" s="46"/>
      <c r="AV92" s="46"/>
      <c r="AW92" s="46"/>
      <c r="AX92" s="46"/>
      <c r="AY92" s="47"/>
      <c r="AZ92" s="36"/>
      <c r="BA92" s="37"/>
      <c r="BB92" s="292"/>
      <c r="BC92" s="36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8"/>
    </row>
    <row r="93" spans="4:67" ht="8.15" customHeight="1" x14ac:dyDescent="0.2">
      <c r="D93" s="270"/>
      <c r="E93" s="271"/>
      <c r="F93" s="271"/>
      <c r="G93" s="271"/>
      <c r="H93" s="271"/>
      <c r="I93" s="271"/>
      <c r="J93" s="272"/>
      <c r="K93" s="279"/>
      <c r="L93" s="280"/>
      <c r="M93" s="280"/>
      <c r="N93" s="280"/>
      <c r="O93" s="280"/>
      <c r="P93" s="280"/>
      <c r="Q93" s="280"/>
      <c r="R93" s="280"/>
      <c r="S93" s="280"/>
      <c r="T93" s="281"/>
      <c r="U93" s="48"/>
      <c r="V93" s="49"/>
      <c r="W93" s="49"/>
      <c r="X93" s="49"/>
      <c r="Y93" s="49"/>
      <c r="Z93" s="49"/>
      <c r="AA93" s="50"/>
      <c r="AB93" s="288"/>
      <c r="AC93" s="289"/>
      <c r="AD93" s="290"/>
      <c r="AE93" s="48"/>
      <c r="AF93" s="49"/>
      <c r="AG93" s="49"/>
      <c r="AH93" s="49"/>
      <c r="AI93" s="49"/>
      <c r="AJ93" s="49"/>
      <c r="AK93" s="50"/>
      <c r="AL93" s="48"/>
      <c r="AM93" s="49"/>
      <c r="AN93" s="49"/>
      <c r="AO93" s="49"/>
      <c r="AP93" s="49"/>
      <c r="AQ93" s="49"/>
      <c r="AR93" s="50"/>
      <c r="AS93" s="48"/>
      <c r="AT93" s="49"/>
      <c r="AU93" s="49"/>
      <c r="AV93" s="49"/>
      <c r="AW93" s="49"/>
      <c r="AX93" s="49"/>
      <c r="AY93" s="50"/>
      <c r="AZ93" s="39"/>
      <c r="BA93" s="40"/>
      <c r="BB93" s="293"/>
      <c r="BC93" s="39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1"/>
    </row>
    <row r="94" spans="4:67" ht="8.15" customHeight="1" x14ac:dyDescent="0.2">
      <c r="D94" s="264" t="str">
        <f>IF(ISBLANK(D34),"",(D34))</f>
        <v/>
      </c>
      <c r="E94" s="265"/>
      <c r="F94" s="265"/>
      <c r="G94" s="265"/>
      <c r="H94" s="265"/>
      <c r="I94" s="265"/>
      <c r="J94" s="266"/>
      <c r="K94" s="273" t="str">
        <f>IF(ISBLANK(K34),"",(K34))</f>
        <v/>
      </c>
      <c r="L94" s="274"/>
      <c r="M94" s="274"/>
      <c r="N94" s="274"/>
      <c r="O94" s="274"/>
      <c r="P94" s="274"/>
      <c r="Q94" s="274"/>
      <c r="R94" s="274"/>
      <c r="S94" s="274"/>
      <c r="T94" s="275"/>
      <c r="U94" s="42" t="str">
        <f>IF(ISBLANK(U34),"",(U34))</f>
        <v/>
      </c>
      <c r="V94" s="43"/>
      <c r="W94" s="43"/>
      <c r="X94" s="43"/>
      <c r="Y94" s="43"/>
      <c r="Z94" s="43"/>
      <c r="AA94" s="44"/>
      <c r="AB94" s="282" t="str">
        <f>IF(ISBLANK(AB34),"",(AB34))</f>
        <v/>
      </c>
      <c r="AC94" s="283"/>
      <c r="AD94" s="284"/>
      <c r="AE94" s="42">
        <f>IF(ISBLANK(AE34),"",(AE34))</f>
        <v>0</v>
      </c>
      <c r="AF94" s="43"/>
      <c r="AG94" s="43"/>
      <c r="AH94" s="43"/>
      <c r="AI94" s="43"/>
      <c r="AJ94" s="43"/>
      <c r="AK94" s="44"/>
      <c r="AL94" s="42" t="str">
        <f>IF(ISBLANK(AL34),"",(AL34))</f>
        <v/>
      </c>
      <c r="AM94" s="43"/>
      <c r="AN94" s="43"/>
      <c r="AO94" s="43"/>
      <c r="AP94" s="43"/>
      <c r="AQ94" s="43"/>
      <c r="AR94" s="44"/>
      <c r="AS94" s="42">
        <f t="shared" ref="AS94" si="11">IF(ISBLANK(AS34),"",(AS34))</f>
        <v>0</v>
      </c>
      <c r="AT94" s="43"/>
      <c r="AU94" s="43"/>
      <c r="AV94" s="43"/>
      <c r="AW94" s="43"/>
      <c r="AX94" s="43"/>
      <c r="AY94" s="44"/>
      <c r="AZ94" s="33" t="str">
        <f>IF(ISBLANK(AZ34),"",(AZ34))</f>
        <v/>
      </c>
      <c r="BA94" s="34"/>
      <c r="BB94" s="291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5"/>
    </row>
    <row r="95" spans="4:67" ht="8.15" customHeight="1" x14ac:dyDescent="0.2">
      <c r="D95" s="267"/>
      <c r="E95" s="268"/>
      <c r="F95" s="268"/>
      <c r="G95" s="268"/>
      <c r="H95" s="268"/>
      <c r="I95" s="268"/>
      <c r="J95" s="269"/>
      <c r="K95" s="276"/>
      <c r="L95" s="277"/>
      <c r="M95" s="277"/>
      <c r="N95" s="277"/>
      <c r="O95" s="277"/>
      <c r="P95" s="277"/>
      <c r="Q95" s="277"/>
      <c r="R95" s="277"/>
      <c r="S95" s="277"/>
      <c r="T95" s="278"/>
      <c r="U95" s="45"/>
      <c r="V95" s="46"/>
      <c r="W95" s="46"/>
      <c r="X95" s="46"/>
      <c r="Y95" s="46"/>
      <c r="Z95" s="46"/>
      <c r="AA95" s="47"/>
      <c r="AB95" s="285"/>
      <c r="AC95" s="286"/>
      <c r="AD95" s="287"/>
      <c r="AE95" s="45"/>
      <c r="AF95" s="46"/>
      <c r="AG95" s="46"/>
      <c r="AH95" s="46"/>
      <c r="AI95" s="46"/>
      <c r="AJ95" s="46"/>
      <c r="AK95" s="47"/>
      <c r="AL95" s="45"/>
      <c r="AM95" s="46"/>
      <c r="AN95" s="46"/>
      <c r="AO95" s="46"/>
      <c r="AP95" s="46"/>
      <c r="AQ95" s="46"/>
      <c r="AR95" s="47"/>
      <c r="AS95" s="45"/>
      <c r="AT95" s="46"/>
      <c r="AU95" s="46"/>
      <c r="AV95" s="46"/>
      <c r="AW95" s="46"/>
      <c r="AX95" s="46"/>
      <c r="AY95" s="47"/>
      <c r="AZ95" s="36"/>
      <c r="BA95" s="37"/>
      <c r="BB95" s="292"/>
      <c r="BC95" s="36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8"/>
    </row>
    <row r="96" spans="4:67" ht="8.15" customHeight="1" x14ac:dyDescent="0.2">
      <c r="D96" s="267"/>
      <c r="E96" s="268"/>
      <c r="F96" s="268"/>
      <c r="G96" s="268"/>
      <c r="H96" s="268"/>
      <c r="I96" s="268"/>
      <c r="J96" s="269"/>
      <c r="K96" s="276"/>
      <c r="L96" s="277"/>
      <c r="M96" s="277"/>
      <c r="N96" s="277"/>
      <c r="O96" s="277"/>
      <c r="P96" s="277"/>
      <c r="Q96" s="277"/>
      <c r="R96" s="277"/>
      <c r="S96" s="277"/>
      <c r="T96" s="278"/>
      <c r="U96" s="45"/>
      <c r="V96" s="46"/>
      <c r="W96" s="46"/>
      <c r="X96" s="46"/>
      <c r="Y96" s="46"/>
      <c r="Z96" s="46"/>
      <c r="AA96" s="47"/>
      <c r="AB96" s="285"/>
      <c r="AC96" s="286"/>
      <c r="AD96" s="287"/>
      <c r="AE96" s="45"/>
      <c r="AF96" s="46"/>
      <c r="AG96" s="46"/>
      <c r="AH96" s="46"/>
      <c r="AI96" s="46"/>
      <c r="AJ96" s="46"/>
      <c r="AK96" s="47"/>
      <c r="AL96" s="45"/>
      <c r="AM96" s="46"/>
      <c r="AN96" s="46"/>
      <c r="AO96" s="46"/>
      <c r="AP96" s="46"/>
      <c r="AQ96" s="46"/>
      <c r="AR96" s="47"/>
      <c r="AS96" s="45"/>
      <c r="AT96" s="46"/>
      <c r="AU96" s="46"/>
      <c r="AV96" s="46"/>
      <c r="AW96" s="46"/>
      <c r="AX96" s="46"/>
      <c r="AY96" s="47"/>
      <c r="AZ96" s="36"/>
      <c r="BA96" s="37"/>
      <c r="BB96" s="292"/>
      <c r="BC96" s="36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8"/>
    </row>
    <row r="97" spans="4:67" ht="8.15" customHeight="1" x14ac:dyDescent="0.2">
      <c r="D97" s="270"/>
      <c r="E97" s="271"/>
      <c r="F97" s="271"/>
      <c r="G97" s="271"/>
      <c r="H97" s="271"/>
      <c r="I97" s="271"/>
      <c r="J97" s="272"/>
      <c r="K97" s="279"/>
      <c r="L97" s="280"/>
      <c r="M97" s="280"/>
      <c r="N97" s="280"/>
      <c r="O97" s="280"/>
      <c r="P97" s="280"/>
      <c r="Q97" s="280"/>
      <c r="R97" s="280"/>
      <c r="S97" s="280"/>
      <c r="T97" s="281"/>
      <c r="U97" s="48"/>
      <c r="V97" s="49"/>
      <c r="W97" s="49"/>
      <c r="X97" s="49"/>
      <c r="Y97" s="49"/>
      <c r="Z97" s="49"/>
      <c r="AA97" s="50"/>
      <c r="AB97" s="288"/>
      <c r="AC97" s="289"/>
      <c r="AD97" s="290"/>
      <c r="AE97" s="48"/>
      <c r="AF97" s="49"/>
      <c r="AG97" s="49"/>
      <c r="AH97" s="49"/>
      <c r="AI97" s="49"/>
      <c r="AJ97" s="49"/>
      <c r="AK97" s="50"/>
      <c r="AL97" s="48"/>
      <c r="AM97" s="49"/>
      <c r="AN97" s="49"/>
      <c r="AO97" s="49"/>
      <c r="AP97" s="49"/>
      <c r="AQ97" s="49"/>
      <c r="AR97" s="50"/>
      <c r="AS97" s="48"/>
      <c r="AT97" s="49"/>
      <c r="AU97" s="49"/>
      <c r="AV97" s="49"/>
      <c r="AW97" s="49"/>
      <c r="AX97" s="49"/>
      <c r="AY97" s="50"/>
      <c r="AZ97" s="39"/>
      <c r="BA97" s="40"/>
      <c r="BB97" s="293"/>
      <c r="BC97" s="39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1"/>
    </row>
    <row r="98" spans="4:67" ht="8.15" customHeight="1" x14ac:dyDescent="0.2">
      <c r="D98" s="264" t="str">
        <f>IF(ISBLANK(D38),"",(D38))</f>
        <v/>
      </c>
      <c r="E98" s="265"/>
      <c r="F98" s="265"/>
      <c r="G98" s="265"/>
      <c r="H98" s="265"/>
      <c r="I98" s="265"/>
      <c r="J98" s="266"/>
      <c r="K98" s="273" t="str">
        <f>IF(ISBLANK(K38),"",(K38))</f>
        <v/>
      </c>
      <c r="L98" s="274"/>
      <c r="M98" s="274"/>
      <c r="N98" s="274"/>
      <c r="O98" s="274"/>
      <c r="P98" s="274"/>
      <c r="Q98" s="274"/>
      <c r="R98" s="274"/>
      <c r="S98" s="274"/>
      <c r="T98" s="275"/>
      <c r="U98" s="42" t="str">
        <f>IF(ISBLANK(U38),"",(U38))</f>
        <v/>
      </c>
      <c r="V98" s="43"/>
      <c r="W98" s="43"/>
      <c r="X98" s="43"/>
      <c r="Y98" s="43"/>
      <c r="Z98" s="43"/>
      <c r="AA98" s="44"/>
      <c r="AB98" s="282" t="str">
        <f>IF(ISBLANK(AB38),"",(AB38))</f>
        <v/>
      </c>
      <c r="AC98" s="283"/>
      <c r="AD98" s="284"/>
      <c r="AE98" s="42">
        <f>IF(ISBLANK(AE38),"",(AE38))</f>
        <v>0</v>
      </c>
      <c r="AF98" s="43"/>
      <c r="AG98" s="43"/>
      <c r="AH98" s="43"/>
      <c r="AI98" s="43"/>
      <c r="AJ98" s="43"/>
      <c r="AK98" s="44"/>
      <c r="AL98" s="42" t="str">
        <f>IF(ISBLANK(AL38),"",(AL38))</f>
        <v/>
      </c>
      <c r="AM98" s="43"/>
      <c r="AN98" s="43"/>
      <c r="AO98" s="43"/>
      <c r="AP98" s="43"/>
      <c r="AQ98" s="43"/>
      <c r="AR98" s="44"/>
      <c r="AS98" s="42">
        <f t="shared" ref="AS98" si="12">IF(ISBLANK(AS38),"",(AS38))</f>
        <v>0</v>
      </c>
      <c r="AT98" s="43"/>
      <c r="AU98" s="43"/>
      <c r="AV98" s="43"/>
      <c r="AW98" s="43"/>
      <c r="AX98" s="43"/>
      <c r="AY98" s="44"/>
      <c r="AZ98" s="33" t="str">
        <f>IF(ISBLANK(AZ38),"",(AZ38))</f>
        <v/>
      </c>
      <c r="BA98" s="34"/>
      <c r="BB98" s="291"/>
      <c r="BC98" s="33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5"/>
    </row>
    <row r="99" spans="4:67" ht="8.15" customHeight="1" x14ac:dyDescent="0.2">
      <c r="D99" s="267"/>
      <c r="E99" s="268"/>
      <c r="F99" s="268"/>
      <c r="G99" s="268"/>
      <c r="H99" s="268"/>
      <c r="I99" s="268"/>
      <c r="J99" s="269"/>
      <c r="K99" s="276"/>
      <c r="L99" s="277"/>
      <c r="M99" s="277"/>
      <c r="N99" s="277"/>
      <c r="O99" s="277"/>
      <c r="P99" s="277"/>
      <c r="Q99" s="277"/>
      <c r="R99" s="277"/>
      <c r="S99" s="277"/>
      <c r="T99" s="278"/>
      <c r="U99" s="45"/>
      <c r="V99" s="46"/>
      <c r="W99" s="46"/>
      <c r="X99" s="46"/>
      <c r="Y99" s="46"/>
      <c r="Z99" s="46"/>
      <c r="AA99" s="47"/>
      <c r="AB99" s="285"/>
      <c r="AC99" s="286"/>
      <c r="AD99" s="287"/>
      <c r="AE99" s="45"/>
      <c r="AF99" s="46"/>
      <c r="AG99" s="46"/>
      <c r="AH99" s="46"/>
      <c r="AI99" s="46"/>
      <c r="AJ99" s="46"/>
      <c r="AK99" s="47"/>
      <c r="AL99" s="45"/>
      <c r="AM99" s="46"/>
      <c r="AN99" s="46"/>
      <c r="AO99" s="46"/>
      <c r="AP99" s="46"/>
      <c r="AQ99" s="46"/>
      <c r="AR99" s="47"/>
      <c r="AS99" s="45"/>
      <c r="AT99" s="46"/>
      <c r="AU99" s="46"/>
      <c r="AV99" s="46"/>
      <c r="AW99" s="46"/>
      <c r="AX99" s="46"/>
      <c r="AY99" s="47"/>
      <c r="AZ99" s="36"/>
      <c r="BA99" s="37"/>
      <c r="BB99" s="292"/>
      <c r="BC99" s="36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8"/>
    </row>
    <row r="100" spans="4:67" ht="8.15" customHeight="1" x14ac:dyDescent="0.2">
      <c r="D100" s="267"/>
      <c r="E100" s="268"/>
      <c r="F100" s="268"/>
      <c r="G100" s="268"/>
      <c r="H100" s="268"/>
      <c r="I100" s="268"/>
      <c r="J100" s="269"/>
      <c r="K100" s="276"/>
      <c r="L100" s="277"/>
      <c r="M100" s="277"/>
      <c r="N100" s="277"/>
      <c r="O100" s="277"/>
      <c r="P100" s="277"/>
      <c r="Q100" s="277"/>
      <c r="R100" s="277"/>
      <c r="S100" s="277"/>
      <c r="T100" s="278"/>
      <c r="U100" s="45"/>
      <c r="V100" s="46"/>
      <c r="W100" s="46"/>
      <c r="X100" s="46"/>
      <c r="Y100" s="46"/>
      <c r="Z100" s="46"/>
      <c r="AA100" s="47"/>
      <c r="AB100" s="285"/>
      <c r="AC100" s="286"/>
      <c r="AD100" s="287"/>
      <c r="AE100" s="45"/>
      <c r="AF100" s="46"/>
      <c r="AG100" s="46"/>
      <c r="AH100" s="46"/>
      <c r="AI100" s="46"/>
      <c r="AJ100" s="46"/>
      <c r="AK100" s="47"/>
      <c r="AL100" s="45"/>
      <c r="AM100" s="46"/>
      <c r="AN100" s="46"/>
      <c r="AO100" s="46"/>
      <c r="AP100" s="46"/>
      <c r="AQ100" s="46"/>
      <c r="AR100" s="47"/>
      <c r="AS100" s="45"/>
      <c r="AT100" s="46"/>
      <c r="AU100" s="46"/>
      <c r="AV100" s="46"/>
      <c r="AW100" s="46"/>
      <c r="AX100" s="46"/>
      <c r="AY100" s="47"/>
      <c r="AZ100" s="36"/>
      <c r="BA100" s="37"/>
      <c r="BB100" s="292"/>
      <c r="BC100" s="36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8"/>
    </row>
    <row r="101" spans="4:67" ht="8.15" customHeight="1" x14ac:dyDescent="0.2">
      <c r="D101" s="270"/>
      <c r="E101" s="271"/>
      <c r="F101" s="271"/>
      <c r="G101" s="271"/>
      <c r="H101" s="271"/>
      <c r="I101" s="271"/>
      <c r="J101" s="272"/>
      <c r="K101" s="279"/>
      <c r="L101" s="280"/>
      <c r="M101" s="280"/>
      <c r="N101" s="280"/>
      <c r="O101" s="280"/>
      <c r="P101" s="280"/>
      <c r="Q101" s="280"/>
      <c r="R101" s="280"/>
      <c r="S101" s="280"/>
      <c r="T101" s="281"/>
      <c r="U101" s="48"/>
      <c r="V101" s="49"/>
      <c r="W101" s="49"/>
      <c r="X101" s="49"/>
      <c r="Y101" s="49"/>
      <c r="Z101" s="49"/>
      <c r="AA101" s="50"/>
      <c r="AB101" s="288"/>
      <c r="AC101" s="289"/>
      <c r="AD101" s="290"/>
      <c r="AE101" s="48"/>
      <c r="AF101" s="49"/>
      <c r="AG101" s="49"/>
      <c r="AH101" s="49"/>
      <c r="AI101" s="49"/>
      <c r="AJ101" s="49"/>
      <c r="AK101" s="50"/>
      <c r="AL101" s="48"/>
      <c r="AM101" s="49"/>
      <c r="AN101" s="49"/>
      <c r="AO101" s="49"/>
      <c r="AP101" s="49"/>
      <c r="AQ101" s="49"/>
      <c r="AR101" s="50"/>
      <c r="AS101" s="48"/>
      <c r="AT101" s="49"/>
      <c r="AU101" s="49"/>
      <c r="AV101" s="49"/>
      <c r="AW101" s="49"/>
      <c r="AX101" s="49"/>
      <c r="AY101" s="50"/>
      <c r="AZ101" s="39"/>
      <c r="BA101" s="40"/>
      <c r="BB101" s="293"/>
      <c r="BC101" s="39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1"/>
    </row>
    <row r="102" spans="4:67" ht="8.15" customHeight="1" x14ac:dyDescent="0.2">
      <c r="D102" s="264" t="str">
        <f>IF(ISBLANK(D42),"",(D42))</f>
        <v/>
      </c>
      <c r="E102" s="265"/>
      <c r="F102" s="265"/>
      <c r="G102" s="265"/>
      <c r="H102" s="265"/>
      <c r="I102" s="265"/>
      <c r="J102" s="266"/>
      <c r="K102" s="273" t="str">
        <f>IF(ISBLANK(K42),"",(K42))</f>
        <v/>
      </c>
      <c r="L102" s="274"/>
      <c r="M102" s="274"/>
      <c r="N102" s="274"/>
      <c r="O102" s="274"/>
      <c r="P102" s="274"/>
      <c r="Q102" s="274"/>
      <c r="R102" s="274"/>
      <c r="S102" s="274"/>
      <c r="T102" s="275"/>
      <c r="U102" s="42" t="str">
        <f>IF(ISBLANK(U42),"",(U42))</f>
        <v/>
      </c>
      <c r="V102" s="43"/>
      <c r="W102" s="43"/>
      <c r="X102" s="43"/>
      <c r="Y102" s="43"/>
      <c r="Z102" s="43"/>
      <c r="AA102" s="44"/>
      <c r="AB102" s="282" t="str">
        <f>IF(ISBLANK(AB42),"",(AB42))</f>
        <v/>
      </c>
      <c r="AC102" s="283"/>
      <c r="AD102" s="284"/>
      <c r="AE102" s="42">
        <f>IF(ISBLANK(AE42),"",(AE42))</f>
        <v>0</v>
      </c>
      <c r="AF102" s="43"/>
      <c r="AG102" s="43"/>
      <c r="AH102" s="43"/>
      <c r="AI102" s="43"/>
      <c r="AJ102" s="43"/>
      <c r="AK102" s="44"/>
      <c r="AL102" s="42" t="str">
        <f>IF(ISBLANK(AL42),"",(AL42))</f>
        <v/>
      </c>
      <c r="AM102" s="43"/>
      <c r="AN102" s="43"/>
      <c r="AO102" s="43"/>
      <c r="AP102" s="43"/>
      <c r="AQ102" s="43"/>
      <c r="AR102" s="44"/>
      <c r="AS102" s="42">
        <f t="shared" ref="AS102" si="13">IF(ISBLANK(AS42),"",(AS42))</f>
        <v>0</v>
      </c>
      <c r="AT102" s="43"/>
      <c r="AU102" s="43"/>
      <c r="AV102" s="43"/>
      <c r="AW102" s="43"/>
      <c r="AX102" s="43"/>
      <c r="AY102" s="44"/>
      <c r="AZ102" s="33" t="str">
        <f>IF(ISBLANK(AZ42),"",(AZ42))</f>
        <v/>
      </c>
      <c r="BA102" s="34"/>
      <c r="BB102" s="291"/>
      <c r="BC102" s="33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5"/>
    </row>
    <row r="103" spans="4:67" ht="8.15" customHeight="1" x14ac:dyDescent="0.2">
      <c r="D103" s="267"/>
      <c r="E103" s="268"/>
      <c r="F103" s="268"/>
      <c r="G103" s="268"/>
      <c r="H103" s="268"/>
      <c r="I103" s="268"/>
      <c r="J103" s="269"/>
      <c r="K103" s="276"/>
      <c r="L103" s="277"/>
      <c r="M103" s="277"/>
      <c r="N103" s="277"/>
      <c r="O103" s="277"/>
      <c r="P103" s="277"/>
      <c r="Q103" s="277"/>
      <c r="R103" s="277"/>
      <c r="S103" s="277"/>
      <c r="T103" s="278"/>
      <c r="U103" s="45"/>
      <c r="V103" s="46"/>
      <c r="W103" s="46"/>
      <c r="X103" s="46"/>
      <c r="Y103" s="46"/>
      <c r="Z103" s="46"/>
      <c r="AA103" s="47"/>
      <c r="AB103" s="285"/>
      <c r="AC103" s="286"/>
      <c r="AD103" s="287"/>
      <c r="AE103" s="45"/>
      <c r="AF103" s="46"/>
      <c r="AG103" s="46"/>
      <c r="AH103" s="46"/>
      <c r="AI103" s="46"/>
      <c r="AJ103" s="46"/>
      <c r="AK103" s="47"/>
      <c r="AL103" s="45"/>
      <c r="AM103" s="46"/>
      <c r="AN103" s="46"/>
      <c r="AO103" s="46"/>
      <c r="AP103" s="46"/>
      <c r="AQ103" s="46"/>
      <c r="AR103" s="47"/>
      <c r="AS103" s="45"/>
      <c r="AT103" s="46"/>
      <c r="AU103" s="46"/>
      <c r="AV103" s="46"/>
      <c r="AW103" s="46"/>
      <c r="AX103" s="46"/>
      <c r="AY103" s="47"/>
      <c r="AZ103" s="36"/>
      <c r="BA103" s="37"/>
      <c r="BB103" s="292"/>
      <c r="BC103" s="36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8"/>
    </row>
    <row r="104" spans="4:67" ht="8.15" customHeight="1" x14ac:dyDescent="0.2">
      <c r="D104" s="267"/>
      <c r="E104" s="268"/>
      <c r="F104" s="268"/>
      <c r="G104" s="268"/>
      <c r="H104" s="268"/>
      <c r="I104" s="268"/>
      <c r="J104" s="269"/>
      <c r="K104" s="276"/>
      <c r="L104" s="277"/>
      <c r="M104" s="277"/>
      <c r="N104" s="277"/>
      <c r="O104" s="277"/>
      <c r="P104" s="277"/>
      <c r="Q104" s="277"/>
      <c r="R104" s="277"/>
      <c r="S104" s="277"/>
      <c r="T104" s="278"/>
      <c r="U104" s="45"/>
      <c r="V104" s="46"/>
      <c r="W104" s="46"/>
      <c r="X104" s="46"/>
      <c r="Y104" s="46"/>
      <c r="Z104" s="46"/>
      <c r="AA104" s="47"/>
      <c r="AB104" s="285"/>
      <c r="AC104" s="286"/>
      <c r="AD104" s="287"/>
      <c r="AE104" s="45"/>
      <c r="AF104" s="46"/>
      <c r="AG104" s="46"/>
      <c r="AH104" s="46"/>
      <c r="AI104" s="46"/>
      <c r="AJ104" s="46"/>
      <c r="AK104" s="47"/>
      <c r="AL104" s="45"/>
      <c r="AM104" s="46"/>
      <c r="AN104" s="46"/>
      <c r="AO104" s="46"/>
      <c r="AP104" s="46"/>
      <c r="AQ104" s="46"/>
      <c r="AR104" s="47"/>
      <c r="AS104" s="45"/>
      <c r="AT104" s="46"/>
      <c r="AU104" s="46"/>
      <c r="AV104" s="46"/>
      <c r="AW104" s="46"/>
      <c r="AX104" s="46"/>
      <c r="AY104" s="47"/>
      <c r="AZ104" s="36"/>
      <c r="BA104" s="37"/>
      <c r="BB104" s="292"/>
      <c r="BC104" s="36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8"/>
    </row>
    <row r="105" spans="4:67" ht="8.15" customHeight="1" thickBot="1" x14ac:dyDescent="0.25">
      <c r="D105" s="270"/>
      <c r="E105" s="271"/>
      <c r="F105" s="271"/>
      <c r="G105" s="271"/>
      <c r="H105" s="271"/>
      <c r="I105" s="271"/>
      <c r="J105" s="272"/>
      <c r="K105" s="279"/>
      <c r="L105" s="280"/>
      <c r="M105" s="280"/>
      <c r="N105" s="280"/>
      <c r="O105" s="280"/>
      <c r="P105" s="280"/>
      <c r="Q105" s="280"/>
      <c r="R105" s="280"/>
      <c r="S105" s="280"/>
      <c r="T105" s="281"/>
      <c r="U105" s="48"/>
      <c r="V105" s="49"/>
      <c r="W105" s="49"/>
      <c r="X105" s="49"/>
      <c r="Y105" s="49"/>
      <c r="Z105" s="49"/>
      <c r="AA105" s="50"/>
      <c r="AB105" s="288"/>
      <c r="AC105" s="289"/>
      <c r="AD105" s="290"/>
      <c r="AE105" s="48"/>
      <c r="AF105" s="49"/>
      <c r="AG105" s="49"/>
      <c r="AH105" s="49"/>
      <c r="AI105" s="49"/>
      <c r="AJ105" s="49"/>
      <c r="AK105" s="50"/>
      <c r="AL105" s="48"/>
      <c r="AM105" s="49"/>
      <c r="AN105" s="49"/>
      <c r="AO105" s="49"/>
      <c r="AP105" s="49"/>
      <c r="AQ105" s="49"/>
      <c r="AR105" s="50"/>
      <c r="AS105" s="48"/>
      <c r="AT105" s="49"/>
      <c r="AU105" s="49"/>
      <c r="AV105" s="49"/>
      <c r="AW105" s="49"/>
      <c r="AX105" s="49"/>
      <c r="AY105" s="50"/>
      <c r="AZ105" s="39"/>
      <c r="BA105" s="40"/>
      <c r="BB105" s="293"/>
      <c r="BC105" s="39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1"/>
    </row>
    <row r="106" spans="4:67" ht="8.15" customHeight="1" x14ac:dyDescent="0.2">
      <c r="D106" s="135" t="s">
        <v>15</v>
      </c>
      <c r="E106" s="124"/>
      <c r="F106" s="124"/>
      <c r="G106" s="124"/>
      <c r="H106" s="124"/>
      <c r="I106" s="125"/>
      <c r="J106" s="96">
        <f>IF(ISBLANK(J46),"",(J46))</f>
        <v>0</v>
      </c>
      <c r="K106" s="97"/>
      <c r="L106" s="97"/>
      <c r="M106" s="97"/>
      <c r="N106" s="97"/>
      <c r="O106" s="97"/>
      <c r="P106" s="97"/>
      <c r="Q106" s="97"/>
      <c r="R106" s="98"/>
      <c r="S106" s="123" t="s">
        <v>16</v>
      </c>
      <c r="T106" s="124"/>
      <c r="U106" s="124"/>
      <c r="V106" s="124"/>
      <c r="W106" s="124"/>
      <c r="X106" s="125"/>
      <c r="Y106" s="96">
        <f>IF(ISBLANK(Y46),"",(Y46))</f>
        <v>0</v>
      </c>
      <c r="Z106" s="97"/>
      <c r="AA106" s="97"/>
      <c r="AB106" s="97"/>
      <c r="AC106" s="97"/>
      <c r="AD106" s="97"/>
      <c r="AE106" s="97"/>
      <c r="AF106" s="97"/>
      <c r="AG106" s="98"/>
      <c r="AH106" s="138" t="str">
        <f>IF(ISBLANK(AH46),"",(AH46))</f>
        <v>10%対象合計</v>
      </c>
      <c r="AI106" s="139"/>
      <c r="AJ106" s="139"/>
      <c r="AK106" s="139"/>
      <c r="AL106" s="139"/>
      <c r="AM106" s="139"/>
      <c r="AN106" s="140"/>
      <c r="AO106" s="96">
        <f>IF(ISBLANK(AO46),"",(AO46))</f>
        <v>0</v>
      </c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132"/>
      <c r="BA106" s="294" t="s">
        <v>35</v>
      </c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6"/>
    </row>
    <row r="107" spans="4:67" ht="8.15" customHeight="1" x14ac:dyDescent="0.2">
      <c r="D107" s="136"/>
      <c r="E107" s="127"/>
      <c r="F107" s="127"/>
      <c r="G107" s="127"/>
      <c r="H107" s="127"/>
      <c r="I107" s="128"/>
      <c r="J107" s="45"/>
      <c r="K107" s="46"/>
      <c r="L107" s="46"/>
      <c r="M107" s="46"/>
      <c r="N107" s="46"/>
      <c r="O107" s="46"/>
      <c r="P107" s="46"/>
      <c r="Q107" s="46"/>
      <c r="R107" s="47"/>
      <c r="S107" s="126"/>
      <c r="T107" s="127"/>
      <c r="U107" s="127"/>
      <c r="V107" s="127"/>
      <c r="W107" s="127"/>
      <c r="X107" s="128"/>
      <c r="Y107" s="45"/>
      <c r="Z107" s="46"/>
      <c r="AA107" s="46"/>
      <c r="AB107" s="46"/>
      <c r="AC107" s="46"/>
      <c r="AD107" s="46"/>
      <c r="AE107" s="46"/>
      <c r="AF107" s="46"/>
      <c r="AG107" s="47"/>
      <c r="AH107" s="141"/>
      <c r="AI107" s="142"/>
      <c r="AJ107" s="142"/>
      <c r="AK107" s="142"/>
      <c r="AL107" s="142"/>
      <c r="AM107" s="142"/>
      <c r="AN107" s="143"/>
      <c r="AO107" s="45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133"/>
      <c r="BA107" s="297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5"/>
    </row>
    <row r="108" spans="4:67" ht="8.15" customHeight="1" thickBot="1" x14ac:dyDescent="0.25">
      <c r="D108" s="137"/>
      <c r="E108" s="130"/>
      <c r="F108" s="130"/>
      <c r="G108" s="130"/>
      <c r="H108" s="130"/>
      <c r="I108" s="131"/>
      <c r="J108" s="99"/>
      <c r="K108" s="100"/>
      <c r="L108" s="100"/>
      <c r="M108" s="100"/>
      <c r="N108" s="100"/>
      <c r="O108" s="100"/>
      <c r="P108" s="100"/>
      <c r="Q108" s="100"/>
      <c r="R108" s="101"/>
      <c r="S108" s="129"/>
      <c r="T108" s="130"/>
      <c r="U108" s="130"/>
      <c r="V108" s="130"/>
      <c r="W108" s="130"/>
      <c r="X108" s="131"/>
      <c r="Y108" s="99"/>
      <c r="Z108" s="100"/>
      <c r="AA108" s="100"/>
      <c r="AB108" s="100"/>
      <c r="AC108" s="100"/>
      <c r="AD108" s="100"/>
      <c r="AE108" s="100"/>
      <c r="AF108" s="100"/>
      <c r="AG108" s="101"/>
      <c r="AH108" s="144"/>
      <c r="AI108" s="145"/>
      <c r="AJ108" s="145"/>
      <c r="AK108" s="145"/>
      <c r="AL108" s="145"/>
      <c r="AM108" s="145"/>
      <c r="AN108" s="146"/>
      <c r="AO108" s="99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34"/>
      <c r="BA108" s="297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5"/>
    </row>
    <row r="109" spans="4:67" ht="8.15" customHeight="1" x14ac:dyDescent="0.2">
      <c r="D109" s="135" t="str">
        <f>IF(ISBLANK(D49),"",(D49))</f>
        <v/>
      </c>
      <c r="E109" s="124"/>
      <c r="F109" s="124"/>
      <c r="G109" s="124"/>
      <c r="H109" s="124"/>
      <c r="I109" s="125"/>
      <c r="J109" s="96" t="str">
        <f>IF(ISBLANK(J49),"",(J49))</f>
        <v/>
      </c>
      <c r="K109" s="97"/>
      <c r="L109" s="97"/>
      <c r="M109" s="97"/>
      <c r="N109" s="97"/>
      <c r="O109" s="97"/>
      <c r="P109" s="97"/>
      <c r="Q109" s="97"/>
      <c r="R109" s="98"/>
      <c r="S109" s="123" t="str">
        <f>IF(ISBLANK(S49),"",(S49))</f>
        <v/>
      </c>
      <c r="T109" s="124"/>
      <c r="U109" s="124"/>
      <c r="V109" s="124"/>
      <c r="W109" s="124"/>
      <c r="X109" s="125"/>
      <c r="Y109" s="96" t="str">
        <f>IF(ISBLANK(Y49),"",(Y49))</f>
        <v/>
      </c>
      <c r="Z109" s="97"/>
      <c r="AA109" s="97"/>
      <c r="AB109" s="97"/>
      <c r="AC109" s="97"/>
      <c r="AD109" s="97"/>
      <c r="AE109" s="97"/>
      <c r="AF109" s="97"/>
      <c r="AG109" s="98"/>
      <c r="AH109" s="138" t="str">
        <f>IF(ISBLANK(AH49),"",(AH49))</f>
        <v/>
      </c>
      <c r="AI109" s="139"/>
      <c r="AJ109" s="139"/>
      <c r="AK109" s="139"/>
      <c r="AL109" s="139"/>
      <c r="AM109" s="139"/>
      <c r="AN109" s="140"/>
      <c r="AO109" s="96" t="str">
        <f>IF(ISBLANK(AO49),"",(AO49))</f>
        <v/>
      </c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132"/>
      <c r="BA109" s="297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5"/>
    </row>
    <row r="110" spans="4:67" ht="8.15" customHeight="1" x14ac:dyDescent="0.2">
      <c r="D110" s="136"/>
      <c r="E110" s="127"/>
      <c r="F110" s="127"/>
      <c r="G110" s="127"/>
      <c r="H110" s="127"/>
      <c r="I110" s="128"/>
      <c r="J110" s="45"/>
      <c r="K110" s="46"/>
      <c r="L110" s="46"/>
      <c r="M110" s="46"/>
      <c r="N110" s="46"/>
      <c r="O110" s="46"/>
      <c r="P110" s="46"/>
      <c r="Q110" s="46"/>
      <c r="R110" s="47"/>
      <c r="S110" s="126"/>
      <c r="T110" s="127"/>
      <c r="U110" s="127"/>
      <c r="V110" s="127"/>
      <c r="W110" s="127"/>
      <c r="X110" s="128"/>
      <c r="Y110" s="45"/>
      <c r="Z110" s="46"/>
      <c r="AA110" s="46"/>
      <c r="AB110" s="46"/>
      <c r="AC110" s="46"/>
      <c r="AD110" s="46"/>
      <c r="AE110" s="46"/>
      <c r="AF110" s="46"/>
      <c r="AG110" s="47"/>
      <c r="AH110" s="141"/>
      <c r="AI110" s="142"/>
      <c r="AJ110" s="142"/>
      <c r="AK110" s="142"/>
      <c r="AL110" s="142"/>
      <c r="AM110" s="142"/>
      <c r="AN110" s="143"/>
      <c r="AO110" s="45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133"/>
      <c r="BA110" s="297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5"/>
    </row>
    <row r="111" spans="4:67" ht="8.15" customHeight="1" thickBot="1" x14ac:dyDescent="0.25">
      <c r="D111" s="137"/>
      <c r="E111" s="130"/>
      <c r="F111" s="130"/>
      <c r="G111" s="130"/>
      <c r="H111" s="130"/>
      <c r="I111" s="131"/>
      <c r="J111" s="99"/>
      <c r="K111" s="100"/>
      <c r="L111" s="100"/>
      <c r="M111" s="100"/>
      <c r="N111" s="100"/>
      <c r="O111" s="100"/>
      <c r="P111" s="100"/>
      <c r="Q111" s="100"/>
      <c r="R111" s="101"/>
      <c r="S111" s="129"/>
      <c r="T111" s="130"/>
      <c r="U111" s="130"/>
      <c r="V111" s="130"/>
      <c r="W111" s="130"/>
      <c r="X111" s="131"/>
      <c r="Y111" s="99"/>
      <c r="Z111" s="100"/>
      <c r="AA111" s="100"/>
      <c r="AB111" s="100"/>
      <c r="AC111" s="100"/>
      <c r="AD111" s="100"/>
      <c r="AE111" s="100"/>
      <c r="AF111" s="100"/>
      <c r="AG111" s="101"/>
      <c r="AH111" s="144"/>
      <c r="AI111" s="145"/>
      <c r="AJ111" s="145"/>
      <c r="AK111" s="145"/>
      <c r="AL111" s="145"/>
      <c r="AM111" s="145"/>
      <c r="AN111" s="146"/>
      <c r="AO111" s="99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34"/>
      <c r="BA111" s="297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5"/>
    </row>
    <row r="112" spans="4:67" ht="8.15" customHeight="1" x14ac:dyDescent="0.2">
      <c r="D112" s="135" t="str">
        <f>IF(ISBLANK(D52),"",(D52))</f>
        <v/>
      </c>
      <c r="E112" s="124"/>
      <c r="F112" s="124"/>
      <c r="G112" s="124"/>
      <c r="H112" s="124"/>
      <c r="I112" s="125"/>
      <c r="J112" s="96" t="str">
        <f>IF(ISBLANK(J52),"",(J52))</f>
        <v/>
      </c>
      <c r="K112" s="97"/>
      <c r="L112" s="97"/>
      <c r="M112" s="97"/>
      <c r="N112" s="97"/>
      <c r="O112" s="97"/>
      <c r="P112" s="97"/>
      <c r="Q112" s="97"/>
      <c r="R112" s="98"/>
      <c r="S112" s="123" t="str">
        <f>IF(ISBLANK(S52),"",(S52))</f>
        <v/>
      </c>
      <c r="T112" s="124"/>
      <c r="U112" s="124"/>
      <c r="V112" s="124"/>
      <c r="W112" s="124"/>
      <c r="X112" s="125"/>
      <c r="Y112" s="96" t="str">
        <f>IF(ISBLANK(Y52),"",(Y52))</f>
        <v/>
      </c>
      <c r="Z112" s="97"/>
      <c r="AA112" s="97"/>
      <c r="AB112" s="97"/>
      <c r="AC112" s="97"/>
      <c r="AD112" s="97"/>
      <c r="AE112" s="97"/>
      <c r="AF112" s="97"/>
      <c r="AG112" s="98"/>
      <c r="AH112" s="138" t="str">
        <f>IF(ISBLANK(AH52),"",(AH52))</f>
        <v/>
      </c>
      <c r="AI112" s="139"/>
      <c r="AJ112" s="139"/>
      <c r="AK112" s="139"/>
      <c r="AL112" s="139"/>
      <c r="AM112" s="139"/>
      <c r="AN112" s="140"/>
      <c r="AO112" s="96" t="str">
        <f>IF(ISBLANK(AO52),"",(AO52))</f>
        <v/>
      </c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132"/>
      <c r="BA112" s="297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5"/>
    </row>
    <row r="113" spans="4:68" ht="8.15" customHeight="1" x14ac:dyDescent="0.2">
      <c r="D113" s="136"/>
      <c r="E113" s="127"/>
      <c r="F113" s="127"/>
      <c r="G113" s="127"/>
      <c r="H113" s="127"/>
      <c r="I113" s="128"/>
      <c r="J113" s="45"/>
      <c r="K113" s="46"/>
      <c r="L113" s="46"/>
      <c r="M113" s="46"/>
      <c r="N113" s="46"/>
      <c r="O113" s="46"/>
      <c r="P113" s="46"/>
      <c r="Q113" s="46"/>
      <c r="R113" s="47"/>
      <c r="S113" s="126"/>
      <c r="T113" s="127"/>
      <c r="U113" s="127"/>
      <c r="V113" s="127"/>
      <c r="W113" s="127"/>
      <c r="X113" s="128"/>
      <c r="Y113" s="45"/>
      <c r="Z113" s="46"/>
      <c r="AA113" s="46"/>
      <c r="AB113" s="46"/>
      <c r="AC113" s="46"/>
      <c r="AD113" s="46"/>
      <c r="AE113" s="46"/>
      <c r="AF113" s="46"/>
      <c r="AG113" s="47"/>
      <c r="AH113" s="141"/>
      <c r="AI113" s="142"/>
      <c r="AJ113" s="142"/>
      <c r="AK113" s="142"/>
      <c r="AL113" s="142"/>
      <c r="AM113" s="142"/>
      <c r="AN113" s="143"/>
      <c r="AO113" s="45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133"/>
      <c r="BA113" s="297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5"/>
    </row>
    <row r="114" spans="4:68" ht="8.15" customHeight="1" thickBot="1" x14ac:dyDescent="0.25">
      <c r="D114" s="137"/>
      <c r="E114" s="130"/>
      <c r="F114" s="130"/>
      <c r="G114" s="130"/>
      <c r="H114" s="130"/>
      <c r="I114" s="131"/>
      <c r="J114" s="99"/>
      <c r="K114" s="100"/>
      <c r="L114" s="100"/>
      <c r="M114" s="100"/>
      <c r="N114" s="100"/>
      <c r="O114" s="100"/>
      <c r="P114" s="100"/>
      <c r="Q114" s="100"/>
      <c r="R114" s="101"/>
      <c r="S114" s="129"/>
      <c r="T114" s="130"/>
      <c r="U114" s="130"/>
      <c r="V114" s="130"/>
      <c r="W114" s="130"/>
      <c r="X114" s="131"/>
      <c r="Y114" s="99"/>
      <c r="Z114" s="100"/>
      <c r="AA114" s="100"/>
      <c r="AB114" s="100"/>
      <c r="AC114" s="100"/>
      <c r="AD114" s="100"/>
      <c r="AE114" s="100"/>
      <c r="AF114" s="100"/>
      <c r="AG114" s="101"/>
      <c r="AH114" s="144"/>
      <c r="AI114" s="145"/>
      <c r="AJ114" s="145"/>
      <c r="AK114" s="145"/>
      <c r="AL114" s="145"/>
      <c r="AM114" s="145"/>
      <c r="AN114" s="146"/>
      <c r="AO114" s="99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34"/>
      <c r="BA114" s="297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5"/>
    </row>
    <row r="115" spans="4:68" ht="8.15" customHeight="1" x14ac:dyDescent="0.2">
      <c r="D115" s="87" t="s">
        <v>18</v>
      </c>
      <c r="E115" s="88"/>
      <c r="F115" s="88"/>
      <c r="G115" s="88"/>
      <c r="H115" s="88"/>
      <c r="I115" s="89"/>
      <c r="J115" s="96">
        <f>IF(ISBLANK(J55),"",(J55))</f>
        <v>0</v>
      </c>
      <c r="K115" s="97"/>
      <c r="L115" s="97"/>
      <c r="M115" s="97"/>
      <c r="N115" s="97"/>
      <c r="O115" s="97"/>
      <c r="P115" s="97"/>
      <c r="Q115" s="97"/>
      <c r="R115" s="98"/>
      <c r="S115" s="102" t="s">
        <v>29</v>
      </c>
      <c r="T115" s="88"/>
      <c r="U115" s="88"/>
      <c r="V115" s="88"/>
      <c r="W115" s="88"/>
      <c r="X115" s="89"/>
      <c r="Y115" s="96">
        <f>IF(ISBLANK(Y55),"",(Y55))</f>
        <v>0</v>
      </c>
      <c r="Z115" s="97"/>
      <c r="AA115" s="97"/>
      <c r="AB115" s="97"/>
      <c r="AC115" s="97"/>
      <c r="AD115" s="97"/>
      <c r="AE115" s="97"/>
      <c r="AF115" s="97"/>
      <c r="AG115" s="98"/>
      <c r="AH115" s="170" t="s">
        <v>65</v>
      </c>
      <c r="AI115" s="171"/>
      <c r="AJ115" s="171"/>
      <c r="AK115" s="171"/>
      <c r="AL115" s="171"/>
      <c r="AM115" s="171"/>
      <c r="AN115" s="172"/>
      <c r="AO115" s="96">
        <f>IF(ISBLANK(AO55),"",(AO55))</f>
        <v>0</v>
      </c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132"/>
      <c r="BA115" s="297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5"/>
    </row>
    <row r="116" spans="4:68" ht="8.15" customHeight="1" x14ac:dyDescent="0.2">
      <c r="D116" s="90"/>
      <c r="E116" s="91"/>
      <c r="F116" s="91"/>
      <c r="G116" s="91"/>
      <c r="H116" s="91"/>
      <c r="I116" s="92"/>
      <c r="J116" s="45"/>
      <c r="K116" s="46"/>
      <c r="L116" s="46"/>
      <c r="M116" s="46"/>
      <c r="N116" s="46"/>
      <c r="O116" s="46"/>
      <c r="P116" s="46"/>
      <c r="Q116" s="46"/>
      <c r="R116" s="47"/>
      <c r="S116" s="103"/>
      <c r="T116" s="91"/>
      <c r="U116" s="91"/>
      <c r="V116" s="91"/>
      <c r="W116" s="91"/>
      <c r="X116" s="92"/>
      <c r="Y116" s="45"/>
      <c r="Z116" s="46"/>
      <c r="AA116" s="46"/>
      <c r="AB116" s="46"/>
      <c r="AC116" s="46"/>
      <c r="AD116" s="46"/>
      <c r="AE116" s="46"/>
      <c r="AF116" s="46"/>
      <c r="AG116" s="47"/>
      <c r="AH116" s="173"/>
      <c r="AI116" s="174"/>
      <c r="AJ116" s="174"/>
      <c r="AK116" s="174"/>
      <c r="AL116" s="174"/>
      <c r="AM116" s="174"/>
      <c r="AN116" s="175"/>
      <c r="AO116" s="45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133"/>
      <c r="BA116" s="297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5"/>
    </row>
    <row r="117" spans="4:68" ht="8.15" customHeight="1" thickBot="1" x14ac:dyDescent="0.25">
      <c r="D117" s="93"/>
      <c r="E117" s="94"/>
      <c r="F117" s="94"/>
      <c r="G117" s="94"/>
      <c r="H117" s="94"/>
      <c r="I117" s="95"/>
      <c r="J117" s="99"/>
      <c r="K117" s="100"/>
      <c r="L117" s="100"/>
      <c r="M117" s="100"/>
      <c r="N117" s="100"/>
      <c r="O117" s="100"/>
      <c r="P117" s="100"/>
      <c r="Q117" s="100"/>
      <c r="R117" s="101"/>
      <c r="S117" s="104"/>
      <c r="T117" s="94"/>
      <c r="U117" s="94"/>
      <c r="V117" s="94"/>
      <c r="W117" s="94"/>
      <c r="X117" s="95"/>
      <c r="Y117" s="99"/>
      <c r="Z117" s="100"/>
      <c r="AA117" s="100"/>
      <c r="AB117" s="100"/>
      <c r="AC117" s="100"/>
      <c r="AD117" s="100"/>
      <c r="AE117" s="100"/>
      <c r="AF117" s="100"/>
      <c r="AG117" s="101"/>
      <c r="AH117" s="176"/>
      <c r="AI117" s="177"/>
      <c r="AJ117" s="177"/>
      <c r="AK117" s="177"/>
      <c r="AL117" s="177"/>
      <c r="AM117" s="177"/>
      <c r="AN117" s="178"/>
      <c r="AO117" s="99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34"/>
      <c r="BA117" s="298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8"/>
    </row>
    <row r="118" spans="4:68" ht="6.75" customHeight="1" x14ac:dyDescent="0.2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/>
      <c r="R118" s="14"/>
      <c r="S118" s="14"/>
      <c r="T118" s="14"/>
      <c r="U118" s="14"/>
      <c r="V118" s="14"/>
      <c r="W118" s="15"/>
      <c r="X118" s="14"/>
      <c r="Y118" s="14"/>
      <c r="Z118" s="14"/>
      <c r="AA118" s="14"/>
      <c r="AB118" s="14"/>
      <c r="AC118" s="14"/>
      <c r="AD118" s="14"/>
      <c r="AE118" s="16"/>
      <c r="AF118" s="17"/>
      <c r="AG118" s="17"/>
      <c r="AH118" s="13"/>
      <c r="AI118" s="18"/>
      <c r="AJ118" s="17"/>
      <c r="AK118" s="17"/>
      <c r="AL118" s="17"/>
      <c r="AM118" s="17"/>
      <c r="AN118" s="16"/>
      <c r="AO118" s="17"/>
      <c r="AP118" s="17"/>
      <c r="AQ118" s="17"/>
      <c r="AR118" s="19"/>
      <c r="AS118" s="19"/>
      <c r="AT118" s="19"/>
      <c r="AU118" s="19"/>
      <c r="AV118" s="19"/>
      <c r="AW118" s="19"/>
      <c r="AX118" s="19"/>
      <c r="AY118" s="16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</row>
    <row r="119" spans="4:68" ht="6.75" customHeight="1" x14ac:dyDescent="0.2">
      <c r="D119" s="23" t="s">
        <v>37</v>
      </c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17"/>
    </row>
    <row r="120" spans="4:68" ht="6.75" customHeight="1" x14ac:dyDescent="0.2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17"/>
    </row>
    <row r="121" spans="4:68" ht="6.75" customHeight="1" x14ac:dyDescent="0.2"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7"/>
      <c r="AF121" s="17"/>
      <c r="AG121" s="17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</row>
    <row r="122" spans="4:68" ht="6.75" customHeight="1" x14ac:dyDescent="0.2">
      <c r="AN122" s="206" t="s">
        <v>10</v>
      </c>
      <c r="AO122" s="206"/>
      <c r="AP122" s="206"/>
      <c r="AQ122" s="206"/>
      <c r="AR122" s="206"/>
      <c r="AS122" s="301" t="s">
        <v>38</v>
      </c>
      <c r="AT122" s="301"/>
      <c r="AU122" s="299" t="str">
        <f>IF(ISBLANK(AU2),"",(AU2))</f>
        <v/>
      </c>
      <c r="AV122" s="299"/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299"/>
      <c r="BJ122" s="299"/>
      <c r="BK122" s="299"/>
      <c r="BL122" s="299"/>
      <c r="BM122" s="299"/>
      <c r="BN122" s="299"/>
    </row>
    <row r="123" spans="4:68" ht="6.75" customHeight="1" x14ac:dyDescent="0.2">
      <c r="D123" s="207" t="s">
        <v>30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9" t="s">
        <v>31</v>
      </c>
      <c r="Y123" s="209"/>
      <c r="Z123" s="209"/>
      <c r="AA123" s="209"/>
      <c r="AB123" s="209"/>
      <c r="AC123" s="209"/>
      <c r="AD123" s="209"/>
      <c r="AE123" s="209"/>
      <c r="AN123" s="206"/>
      <c r="AO123" s="206"/>
      <c r="AP123" s="206"/>
      <c r="AQ123" s="206"/>
      <c r="AR123" s="206"/>
      <c r="AS123" s="301"/>
      <c r="AT123" s="301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299"/>
      <c r="BK123" s="299"/>
      <c r="BL123" s="299"/>
      <c r="BM123" s="299"/>
      <c r="BN123" s="299"/>
    </row>
    <row r="124" spans="4:68" ht="6.75" customHeight="1" x14ac:dyDescent="0.2"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9"/>
      <c r="Y124" s="209"/>
      <c r="Z124" s="209"/>
      <c r="AA124" s="209"/>
      <c r="AB124" s="209"/>
      <c r="AC124" s="209"/>
      <c r="AD124" s="209"/>
      <c r="AE124" s="209"/>
      <c r="AS124" s="299" t="str">
        <f>IF(ISBLANK(AS64),"",(AS64))</f>
        <v/>
      </c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299"/>
      <c r="BK124" s="299"/>
      <c r="BL124" s="299"/>
      <c r="BM124" s="299"/>
      <c r="BN124" s="299"/>
    </row>
    <row r="125" spans="4:68" ht="6.75" customHeight="1" x14ac:dyDescent="0.2"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9"/>
      <c r="Y125" s="209"/>
      <c r="Z125" s="209"/>
      <c r="AA125" s="209"/>
      <c r="AB125" s="209"/>
      <c r="AC125" s="209"/>
      <c r="AD125" s="209"/>
      <c r="AE125" s="20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  <c r="BI125" s="299"/>
      <c r="BJ125" s="299"/>
      <c r="BK125" s="299"/>
      <c r="BL125" s="299"/>
      <c r="BM125" s="299"/>
      <c r="BN125" s="299"/>
    </row>
    <row r="126" spans="4:68" ht="6.75" customHeight="1" x14ac:dyDescent="0.2">
      <c r="D126" s="210" t="s">
        <v>0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299"/>
      <c r="BK126" s="299"/>
      <c r="BL126" s="299"/>
      <c r="BM126" s="299"/>
      <c r="BN126" s="299"/>
    </row>
    <row r="127" spans="4:68" ht="6.75" customHeight="1" x14ac:dyDescent="0.2"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  <c r="BI127" s="299"/>
      <c r="BJ127" s="299"/>
      <c r="BK127" s="299"/>
      <c r="BL127" s="299"/>
      <c r="BM127" s="299"/>
      <c r="BN127" s="299"/>
    </row>
    <row r="128" spans="4:68" ht="6.75" customHeight="1" x14ac:dyDescent="0.2"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S128" s="299" t="str">
        <f>IF(ISBLANK(AS68),"",(AS68))</f>
        <v/>
      </c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299"/>
      <c r="BK128" s="299"/>
      <c r="BL128" s="299"/>
    </row>
    <row r="129" spans="4:67" ht="6.75" customHeight="1" x14ac:dyDescent="0.2">
      <c r="D129" s="4"/>
      <c r="E129" s="4"/>
      <c r="F129" s="4"/>
      <c r="G129" s="229" t="str">
        <f>IF(ISBLANK(G69),"",(G69))</f>
        <v/>
      </c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299"/>
      <c r="BJ129" s="299"/>
      <c r="BK129" s="299"/>
      <c r="BL129" s="299"/>
    </row>
    <row r="130" spans="4:67" ht="6.75" customHeight="1" x14ac:dyDescent="0.2">
      <c r="D130" s="214" t="s">
        <v>1</v>
      </c>
      <c r="E130" s="214"/>
      <c r="F130" s="214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299"/>
      <c r="BK130" s="299"/>
      <c r="BL130" s="299"/>
      <c r="BN130" s="216"/>
      <c r="BO130" s="216"/>
    </row>
    <row r="131" spans="4:67" ht="6.75" customHeight="1" x14ac:dyDescent="0.2">
      <c r="D131" s="215"/>
      <c r="E131" s="215"/>
      <c r="F131" s="215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S131" s="300"/>
      <c r="AT131" s="300"/>
      <c r="AU131" s="300"/>
      <c r="AV131" s="300"/>
      <c r="AW131" s="300"/>
      <c r="AX131" s="300"/>
      <c r="AY131" s="300"/>
      <c r="AZ131" s="300"/>
      <c r="BA131" s="300"/>
      <c r="BB131" s="300"/>
      <c r="BC131" s="300"/>
      <c r="BD131" s="300"/>
      <c r="BE131" s="300"/>
      <c r="BF131" s="300"/>
      <c r="BG131" s="300"/>
      <c r="BH131" s="300"/>
      <c r="BI131" s="300"/>
      <c r="BJ131" s="300"/>
      <c r="BK131" s="300"/>
      <c r="BL131" s="300"/>
      <c r="BM131" s="21"/>
      <c r="BN131" s="217"/>
      <c r="BO131" s="217"/>
    </row>
    <row r="132" spans="4:67" ht="6.75" customHeight="1" thickBot="1" x14ac:dyDescent="0.25">
      <c r="D132" s="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AS132" s="5"/>
      <c r="AT132" s="6"/>
      <c r="AU132" s="6"/>
      <c r="AV132" s="6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4:67" ht="12" customHeight="1" x14ac:dyDescent="0.2">
      <c r="D133" s="218" t="s">
        <v>34</v>
      </c>
      <c r="E133" s="204"/>
      <c r="F133" s="204" t="s">
        <v>3</v>
      </c>
      <c r="G133" s="204"/>
      <c r="H133" s="204" t="s">
        <v>4</v>
      </c>
      <c r="I133" s="205"/>
      <c r="J133" s="203" t="s">
        <v>19</v>
      </c>
      <c r="K133" s="204"/>
      <c r="L133" s="205"/>
      <c r="M133" s="203" t="s">
        <v>20</v>
      </c>
      <c r="N133" s="204"/>
      <c r="O133" s="204"/>
      <c r="P133" s="204"/>
      <c r="Q133" s="204"/>
      <c r="R133" s="204"/>
      <c r="S133" s="204"/>
      <c r="T133" s="205"/>
      <c r="U133" s="203" t="s">
        <v>21</v>
      </c>
      <c r="V133" s="204"/>
      <c r="W133" s="204"/>
      <c r="X133" s="204"/>
      <c r="Y133" s="204"/>
      <c r="Z133" s="204"/>
      <c r="AA133" s="205"/>
      <c r="AB133" s="203" t="s">
        <v>22</v>
      </c>
      <c r="AC133" s="204"/>
      <c r="AD133" s="204"/>
      <c r="AE133" s="204"/>
      <c r="AF133" s="204"/>
      <c r="AG133" s="204"/>
      <c r="AH133" s="205"/>
      <c r="AI133" s="203" t="s">
        <v>23</v>
      </c>
      <c r="AJ133" s="204"/>
      <c r="AK133" s="204"/>
      <c r="AL133" s="204"/>
      <c r="AM133" s="205"/>
      <c r="AN133" s="203" t="s">
        <v>5</v>
      </c>
      <c r="AO133" s="204"/>
      <c r="AP133" s="204"/>
      <c r="AQ133" s="204"/>
      <c r="AR133" s="204"/>
      <c r="AS133" s="204"/>
      <c r="AT133" s="205"/>
      <c r="AU133" s="203" t="s">
        <v>24</v>
      </c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5"/>
      <c r="BI133" s="203" t="s">
        <v>25</v>
      </c>
      <c r="BJ133" s="204"/>
      <c r="BK133" s="204"/>
      <c r="BL133" s="204"/>
      <c r="BM133" s="204"/>
      <c r="BN133" s="204"/>
      <c r="BO133" s="219"/>
    </row>
    <row r="134" spans="4:67" ht="9" customHeight="1" x14ac:dyDescent="0.2">
      <c r="D134" s="249" t="str">
        <f>IF(ISBLANK(D74),"",(D74))</f>
        <v/>
      </c>
      <c r="E134" s="250"/>
      <c r="F134" s="250"/>
      <c r="G134" s="250"/>
      <c r="H134" s="250"/>
      <c r="I134" s="251"/>
      <c r="J134" s="231" t="str">
        <f t="shared" ref="J134:U134" si="14">IF(ISBLANK(J74),"",(J74))</f>
        <v/>
      </c>
      <c r="K134" s="232"/>
      <c r="L134" s="233"/>
      <c r="M134" s="231" t="str">
        <f t="shared" si="14"/>
        <v/>
      </c>
      <c r="N134" s="232"/>
      <c r="O134" s="232"/>
      <c r="P134" s="232"/>
      <c r="Q134" s="232"/>
      <c r="R134" s="232"/>
      <c r="S134" s="232"/>
      <c r="T134" s="233"/>
      <c r="U134" s="231" t="str">
        <f t="shared" si="14"/>
        <v/>
      </c>
      <c r="V134" s="232"/>
      <c r="W134" s="232"/>
      <c r="X134" s="232"/>
      <c r="Y134" s="232"/>
      <c r="Z134" s="232"/>
      <c r="AA134" s="233"/>
      <c r="AB134" s="231" t="str">
        <f>IF(ISBLANK(AB74),"",(AB74))</f>
        <v/>
      </c>
      <c r="AC134" s="232"/>
      <c r="AD134" s="232"/>
      <c r="AE134" s="232"/>
      <c r="AF134" s="232"/>
      <c r="AG134" s="232"/>
      <c r="AH134" s="233"/>
      <c r="AI134" s="231" t="str">
        <f>IF(ISBLANK(AI14),"",(AI14))</f>
        <v/>
      </c>
      <c r="AJ134" s="232"/>
      <c r="AK134" s="232"/>
      <c r="AL134" s="232"/>
      <c r="AM134" s="233"/>
      <c r="AN134" s="231" t="str">
        <f>IF(ISBLANK(AN74),"",(AN74))</f>
        <v/>
      </c>
      <c r="AO134" s="232"/>
      <c r="AP134" s="232"/>
      <c r="AQ134" s="232"/>
      <c r="AR134" s="232"/>
      <c r="AS134" s="232"/>
      <c r="AT134" s="233"/>
      <c r="AU134" s="231" t="s">
        <v>26</v>
      </c>
      <c r="AV134" s="232"/>
      <c r="AW134" s="232"/>
      <c r="AX134" s="258" t="str">
        <f>IF(ISBLANK(AX74),"",(AX74))</f>
        <v/>
      </c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9"/>
      <c r="BI134" s="240"/>
      <c r="BJ134" s="241"/>
      <c r="BK134" s="241"/>
      <c r="BL134" s="241"/>
      <c r="BM134" s="241"/>
      <c r="BN134" s="241"/>
      <c r="BO134" s="242"/>
    </row>
    <row r="135" spans="4:67" ht="9" customHeight="1" x14ac:dyDescent="0.2">
      <c r="D135" s="252"/>
      <c r="E135" s="253"/>
      <c r="F135" s="253"/>
      <c r="G135" s="253"/>
      <c r="H135" s="253"/>
      <c r="I135" s="254"/>
      <c r="J135" s="234"/>
      <c r="K135" s="235"/>
      <c r="L135" s="236"/>
      <c r="M135" s="234"/>
      <c r="N135" s="235"/>
      <c r="O135" s="235"/>
      <c r="P135" s="235"/>
      <c r="Q135" s="235"/>
      <c r="R135" s="235"/>
      <c r="S135" s="235"/>
      <c r="T135" s="236"/>
      <c r="U135" s="234"/>
      <c r="V135" s="235"/>
      <c r="W135" s="235"/>
      <c r="X135" s="235"/>
      <c r="Y135" s="235"/>
      <c r="Z135" s="235"/>
      <c r="AA135" s="236"/>
      <c r="AB135" s="234"/>
      <c r="AC135" s="235"/>
      <c r="AD135" s="235"/>
      <c r="AE135" s="235"/>
      <c r="AF135" s="235"/>
      <c r="AG135" s="235"/>
      <c r="AH135" s="236"/>
      <c r="AI135" s="234"/>
      <c r="AJ135" s="235"/>
      <c r="AK135" s="235"/>
      <c r="AL135" s="235"/>
      <c r="AM135" s="236"/>
      <c r="AN135" s="234"/>
      <c r="AO135" s="235"/>
      <c r="AP135" s="235"/>
      <c r="AQ135" s="235"/>
      <c r="AR135" s="235"/>
      <c r="AS135" s="235"/>
      <c r="AT135" s="236"/>
      <c r="AU135" s="234"/>
      <c r="AV135" s="235"/>
      <c r="AW135" s="235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1"/>
      <c r="BI135" s="243"/>
      <c r="BJ135" s="244"/>
      <c r="BK135" s="244"/>
      <c r="BL135" s="244"/>
      <c r="BM135" s="244"/>
      <c r="BN135" s="244"/>
      <c r="BO135" s="245"/>
    </row>
    <row r="136" spans="4:67" ht="9" customHeight="1" thickBot="1" x14ac:dyDescent="0.25">
      <c r="D136" s="255"/>
      <c r="E136" s="256"/>
      <c r="F136" s="256"/>
      <c r="G136" s="256"/>
      <c r="H136" s="256"/>
      <c r="I136" s="257"/>
      <c r="J136" s="237"/>
      <c r="K136" s="238"/>
      <c r="L136" s="239"/>
      <c r="M136" s="237"/>
      <c r="N136" s="238"/>
      <c r="O136" s="238"/>
      <c r="P136" s="238"/>
      <c r="Q136" s="238"/>
      <c r="R136" s="238"/>
      <c r="S136" s="238"/>
      <c r="T136" s="239"/>
      <c r="U136" s="237"/>
      <c r="V136" s="238"/>
      <c r="W136" s="238"/>
      <c r="X136" s="238"/>
      <c r="Y136" s="238"/>
      <c r="Z136" s="238"/>
      <c r="AA136" s="239"/>
      <c r="AB136" s="237"/>
      <c r="AC136" s="238"/>
      <c r="AD136" s="238"/>
      <c r="AE136" s="238"/>
      <c r="AF136" s="238"/>
      <c r="AG136" s="238"/>
      <c r="AH136" s="239"/>
      <c r="AI136" s="237"/>
      <c r="AJ136" s="238"/>
      <c r="AK136" s="238"/>
      <c r="AL136" s="238"/>
      <c r="AM136" s="239"/>
      <c r="AN136" s="237"/>
      <c r="AO136" s="238"/>
      <c r="AP136" s="238"/>
      <c r="AQ136" s="238"/>
      <c r="AR136" s="238"/>
      <c r="AS136" s="238"/>
      <c r="AT136" s="239"/>
      <c r="AU136" s="237"/>
      <c r="AV136" s="238"/>
      <c r="AW136" s="238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3"/>
      <c r="BI136" s="246"/>
      <c r="BJ136" s="247"/>
      <c r="BK136" s="247"/>
      <c r="BL136" s="247"/>
      <c r="BM136" s="247"/>
      <c r="BN136" s="247"/>
      <c r="BO136" s="248"/>
    </row>
    <row r="137" spans="4:67" ht="12" customHeight="1" x14ac:dyDescent="0.2">
      <c r="D137" s="218" t="s">
        <v>27</v>
      </c>
      <c r="E137" s="204"/>
      <c r="F137" s="204"/>
      <c r="G137" s="204"/>
      <c r="H137" s="204"/>
      <c r="I137" s="204"/>
      <c r="J137" s="205"/>
      <c r="K137" s="203" t="s">
        <v>33</v>
      </c>
      <c r="L137" s="204"/>
      <c r="M137" s="204"/>
      <c r="N137" s="204"/>
      <c r="O137" s="204"/>
      <c r="P137" s="204"/>
      <c r="Q137" s="204"/>
      <c r="R137" s="204"/>
      <c r="S137" s="204"/>
      <c r="T137" s="205"/>
      <c r="U137" s="203" t="s">
        <v>6</v>
      </c>
      <c r="V137" s="204"/>
      <c r="W137" s="204"/>
      <c r="X137" s="204"/>
      <c r="Y137" s="204"/>
      <c r="Z137" s="204"/>
      <c r="AA137" s="205"/>
      <c r="AB137" s="203" t="s">
        <v>7</v>
      </c>
      <c r="AC137" s="204"/>
      <c r="AD137" s="205"/>
      <c r="AE137" s="203" t="s">
        <v>8</v>
      </c>
      <c r="AF137" s="204"/>
      <c r="AG137" s="204"/>
      <c r="AH137" s="204"/>
      <c r="AI137" s="204"/>
      <c r="AJ137" s="204"/>
      <c r="AK137" s="205"/>
      <c r="AL137" s="203" t="s">
        <v>9</v>
      </c>
      <c r="AM137" s="204"/>
      <c r="AN137" s="204"/>
      <c r="AO137" s="204"/>
      <c r="AP137" s="204"/>
      <c r="AQ137" s="204"/>
      <c r="AR137" s="205"/>
      <c r="AS137" s="203" t="s">
        <v>32</v>
      </c>
      <c r="AT137" s="204"/>
      <c r="AU137" s="204"/>
      <c r="AV137" s="204"/>
      <c r="AW137" s="204"/>
      <c r="AX137" s="204"/>
      <c r="AY137" s="205"/>
      <c r="AZ137" s="203" t="s">
        <v>17</v>
      </c>
      <c r="BA137" s="204"/>
      <c r="BB137" s="205"/>
      <c r="BC137" s="203" t="s">
        <v>28</v>
      </c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19"/>
    </row>
    <row r="138" spans="4:67" ht="8.15" customHeight="1" x14ac:dyDescent="0.2">
      <c r="D138" s="264" t="str">
        <f>IF(ISBLANK(D78),"",(D78))</f>
        <v/>
      </c>
      <c r="E138" s="265"/>
      <c r="F138" s="265"/>
      <c r="G138" s="265"/>
      <c r="H138" s="265"/>
      <c r="I138" s="265"/>
      <c r="J138" s="266"/>
      <c r="K138" s="273" t="str">
        <f>IF(ISBLANK(K78),"",(K78))</f>
        <v/>
      </c>
      <c r="L138" s="274"/>
      <c r="M138" s="274"/>
      <c r="N138" s="274"/>
      <c r="O138" s="274"/>
      <c r="P138" s="274"/>
      <c r="Q138" s="274"/>
      <c r="R138" s="274"/>
      <c r="S138" s="274"/>
      <c r="T138" s="275"/>
      <c r="U138" s="42" t="str">
        <f>IF(ISBLANK(U78),"",(U78))</f>
        <v/>
      </c>
      <c r="V138" s="43"/>
      <c r="W138" s="43"/>
      <c r="X138" s="43"/>
      <c r="Y138" s="43"/>
      <c r="Z138" s="43"/>
      <c r="AA138" s="44"/>
      <c r="AB138" s="282" t="str">
        <f>IF(ISBLANK(AB78),"",(AB78))</f>
        <v/>
      </c>
      <c r="AC138" s="283"/>
      <c r="AD138" s="284"/>
      <c r="AE138" s="42">
        <f>IF(ISBLANK(AE78),"",(AE78))</f>
        <v>0</v>
      </c>
      <c r="AF138" s="43"/>
      <c r="AG138" s="43"/>
      <c r="AH138" s="43"/>
      <c r="AI138" s="43"/>
      <c r="AJ138" s="43"/>
      <c r="AK138" s="44"/>
      <c r="AL138" s="42" t="str">
        <f>IF(ISBLANK(AL78),"",(AL78))</f>
        <v/>
      </c>
      <c r="AM138" s="43"/>
      <c r="AN138" s="43"/>
      <c r="AO138" s="43"/>
      <c r="AP138" s="43"/>
      <c r="AQ138" s="43"/>
      <c r="AR138" s="44"/>
      <c r="AS138" s="42">
        <f>IF(ISBLANK(AS78),"",(AS78))</f>
        <v>0</v>
      </c>
      <c r="AT138" s="43"/>
      <c r="AU138" s="43"/>
      <c r="AV138" s="43"/>
      <c r="AW138" s="43"/>
      <c r="AX138" s="43"/>
      <c r="AY138" s="44"/>
      <c r="AZ138" s="33" t="str">
        <f>IF(ISBLANK(AZ78),"",(AZ78))</f>
        <v/>
      </c>
      <c r="BA138" s="34"/>
      <c r="BB138" s="291"/>
      <c r="BC138" s="33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5"/>
    </row>
    <row r="139" spans="4:67" ht="8.15" customHeight="1" x14ac:dyDescent="0.2">
      <c r="D139" s="267"/>
      <c r="E139" s="268"/>
      <c r="F139" s="268"/>
      <c r="G139" s="268"/>
      <c r="H139" s="268"/>
      <c r="I139" s="268"/>
      <c r="J139" s="269"/>
      <c r="K139" s="276"/>
      <c r="L139" s="277"/>
      <c r="M139" s="277"/>
      <c r="N139" s="277"/>
      <c r="O139" s="277"/>
      <c r="P139" s="277"/>
      <c r="Q139" s="277"/>
      <c r="R139" s="277"/>
      <c r="S139" s="277"/>
      <c r="T139" s="278"/>
      <c r="U139" s="45"/>
      <c r="V139" s="46"/>
      <c r="W139" s="46"/>
      <c r="X139" s="46"/>
      <c r="Y139" s="46"/>
      <c r="Z139" s="46"/>
      <c r="AA139" s="47"/>
      <c r="AB139" s="285"/>
      <c r="AC139" s="286"/>
      <c r="AD139" s="287"/>
      <c r="AE139" s="45"/>
      <c r="AF139" s="46"/>
      <c r="AG139" s="46"/>
      <c r="AH139" s="46"/>
      <c r="AI139" s="46"/>
      <c r="AJ139" s="46"/>
      <c r="AK139" s="47"/>
      <c r="AL139" s="45"/>
      <c r="AM139" s="46"/>
      <c r="AN139" s="46"/>
      <c r="AO139" s="46"/>
      <c r="AP139" s="46"/>
      <c r="AQ139" s="46"/>
      <c r="AR139" s="47"/>
      <c r="AS139" s="45"/>
      <c r="AT139" s="46"/>
      <c r="AU139" s="46"/>
      <c r="AV139" s="46"/>
      <c r="AW139" s="46"/>
      <c r="AX139" s="46"/>
      <c r="AY139" s="47"/>
      <c r="AZ139" s="36"/>
      <c r="BA139" s="37"/>
      <c r="BB139" s="292"/>
      <c r="BC139" s="36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8"/>
    </row>
    <row r="140" spans="4:67" ht="8.15" customHeight="1" x14ac:dyDescent="0.2">
      <c r="D140" s="267"/>
      <c r="E140" s="268"/>
      <c r="F140" s="268"/>
      <c r="G140" s="268"/>
      <c r="H140" s="268"/>
      <c r="I140" s="268"/>
      <c r="J140" s="269"/>
      <c r="K140" s="276"/>
      <c r="L140" s="277"/>
      <c r="M140" s="277"/>
      <c r="N140" s="277"/>
      <c r="O140" s="277"/>
      <c r="P140" s="277"/>
      <c r="Q140" s="277"/>
      <c r="R140" s="277"/>
      <c r="S140" s="277"/>
      <c r="T140" s="278"/>
      <c r="U140" s="45"/>
      <c r="V140" s="46"/>
      <c r="W140" s="46"/>
      <c r="X140" s="46"/>
      <c r="Y140" s="46"/>
      <c r="Z140" s="46"/>
      <c r="AA140" s="47"/>
      <c r="AB140" s="285"/>
      <c r="AC140" s="286"/>
      <c r="AD140" s="287"/>
      <c r="AE140" s="45"/>
      <c r="AF140" s="46"/>
      <c r="AG140" s="46"/>
      <c r="AH140" s="46"/>
      <c r="AI140" s="46"/>
      <c r="AJ140" s="46"/>
      <c r="AK140" s="47"/>
      <c r="AL140" s="45"/>
      <c r="AM140" s="46"/>
      <c r="AN140" s="46"/>
      <c r="AO140" s="46"/>
      <c r="AP140" s="46"/>
      <c r="AQ140" s="46"/>
      <c r="AR140" s="47"/>
      <c r="AS140" s="45"/>
      <c r="AT140" s="46"/>
      <c r="AU140" s="46"/>
      <c r="AV140" s="46"/>
      <c r="AW140" s="46"/>
      <c r="AX140" s="46"/>
      <c r="AY140" s="47"/>
      <c r="AZ140" s="36"/>
      <c r="BA140" s="37"/>
      <c r="BB140" s="292"/>
      <c r="BC140" s="36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8"/>
    </row>
    <row r="141" spans="4:67" ht="8.15" customHeight="1" x14ac:dyDescent="0.2">
      <c r="D141" s="270"/>
      <c r="E141" s="271"/>
      <c r="F141" s="271"/>
      <c r="G141" s="271"/>
      <c r="H141" s="271"/>
      <c r="I141" s="271"/>
      <c r="J141" s="272"/>
      <c r="K141" s="279"/>
      <c r="L141" s="280"/>
      <c r="M141" s="280"/>
      <c r="N141" s="280"/>
      <c r="O141" s="280"/>
      <c r="P141" s="280"/>
      <c r="Q141" s="280"/>
      <c r="R141" s="280"/>
      <c r="S141" s="280"/>
      <c r="T141" s="281"/>
      <c r="U141" s="48"/>
      <c r="V141" s="49"/>
      <c r="W141" s="49"/>
      <c r="X141" s="49"/>
      <c r="Y141" s="49"/>
      <c r="Z141" s="49"/>
      <c r="AA141" s="50"/>
      <c r="AB141" s="288"/>
      <c r="AC141" s="289"/>
      <c r="AD141" s="290"/>
      <c r="AE141" s="48"/>
      <c r="AF141" s="49"/>
      <c r="AG141" s="49"/>
      <c r="AH141" s="49"/>
      <c r="AI141" s="49"/>
      <c r="AJ141" s="49"/>
      <c r="AK141" s="50"/>
      <c r="AL141" s="48"/>
      <c r="AM141" s="49"/>
      <c r="AN141" s="49"/>
      <c r="AO141" s="49"/>
      <c r="AP141" s="49"/>
      <c r="AQ141" s="49"/>
      <c r="AR141" s="50"/>
      <c r="AS141" s="48"/>
      <c r="AT141" s="49"/>
      <c r="AU141" s="49"/>
      <c r="AV141" s="49"/>
      <c r="AW141" s="49"/>
      <c r="AX141" s="49"/>
      <c r="AY141" s="50"/>
      <c r="AZ141" s="39"/>
      <c r="BA141" s="40"/>
      <c r="BB141" s="293"/>
      <c r="BC141" s="39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1"/>
    </row>
    <row r="142" spans="4:67" ht="8.15" customHeight="1" x14ac:dyDescent="0.2">
      <c r="D142" s="264" t="str">
        <f>IF(ISBLANK(D82),"",(D82))</f>
        <v/>
      </c>
      <c r="E142" s="265"/>
      <c r="F142" s="265"/>
      <c r="G142" s="265"/>
      <c r="H142" s="265"/>
      <c r="I142" s="265"/>
      <c r="J142" s="266"/>
      <c r="K142" s="273" t="str">
        <f>IF(ISBLANK(K82),"",(K82))</f>
        <v/>
      </c>
      <c r="L142" s="274"/>
      <c r="M142" s="274"/>
      <c r="N142" s="274"/>
      <c r="O142" s="274"/>
      <c r="P142" s="274"/>
      <c r="Q142" s="274"/>
      <c r="R142" s="274"/>
      <c r="S142" s="274"/>
      <c r="T142" s="275"/>
      <c r="U142" s="42" t="str">
        <f>IF(ISBLANK(U82),"",(U82))</f>
        <v/>
      </c>
      <c r="V142" s="43"/>
      <c r="W142" s="43"/>
      <c r="X142" s="43"/>
      <c r="Y142" s="43"/>
      <c r="Z142" s="43"/>
      <c r="AA142" s="44"/>
      <c r="AB142" s="282" t="str">
        <f>IF(ISBLANK(AB82),"",(AB82))</f>
        <v/>
      </c>
      <c r="AC142" s="283"/>
      <c r="AD142" s="284"/>
      <c r="AE142" s="42">
        <f>IF(ISBLANK(AE82),"",(AE82))</f>
        <v>0</v>
      </c>
      <c r="AF142" s="43"/>
      <c r="AG142" s="43"/>
      <c r="AH142" s="43"/>
      <c r="AI142" s="43"/>
      <c r="AJ142" s="43"/>
      <c r="AK142" s="44"/>
      <c r="AL142" s="42" t="str">
        <f>IF(ISBLANK(AL82),"",(AL82))</f>
        <v/>
      </c>
      <c r="AM142" s="43"/>
      <c r="AN142" s="43"/>
      <c r="AO142" s="43"/>
      <c r="AP142" s="43"/>
      <c r="AQ142" s="43"/>
      <c r="AR142" s="44"/>
      <c r="AS142" s="42">
        <f t="shared" ref="AS142" si="15">IF(ISBLANK(AS82),"",(AS82))</f>
        <v>0</v>
      </c>
      <c r="AT142" s="43"/>
      <c r="AU142" s="43"/>
      <c r="AV142" s="43"/>
      <c r="AW142" s="43"/>
      <c r="AX142" s="43"/>
      <c r="AY142" s="44"/>
      <c r="AZ142" s="33" t="str">
        <f>IF(ISBLANK(AZ82),"",(AZ82))</f>
        <v/>
      </c>
      <c r="BA142" s="34"/>
      <c r="BB142" s="291"/>
      <c r="BC142" s="33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5"/>
    </row>
    <row r="143" spans="4:67" ht="8.15" customHeight="1" x14ac:dyDescent="0.2">
      <c r="D143" s="267"/>
      <c r="E143" s="268"/>
      <c r="F143" s="268"/>
      <c r="G143" s="268"/>
      <c r="H143" s="268"/>
      <c r="I143" s="268"/>
      <c r="J143" s="269"/>
      <c r="K143" s="276"/>
      <c r="L143" s="277"/>
      <c r="M143" s="277"/>
      <c r="N143" s="277"/>
      <c r="O143" s="277"/>
      <c r="P143" s="277"/>
      <c r="Q143" s="277"/>
      <c r="R143" s="277"/>
      <c r="S143" s="277"/>
      <c r="T143" s="278"/>
      <c r="U143" s="45"/>
      <c r="V143" s="46"/>
      <c r="W143" s="46"/>
      <c r="X143" s="46"/>
      <c r="Y143" s="46"/>
      <c r="Z143" s="46"/>
      <c r="AA143" s="47"/>
      <c r="AB143" s="285"/>
      <c r="AC143" s="286"/>
      <c r="AD143" s="287"/>
      <c r="AE143" s="45"/>
      <c r="AF143" s="46"/>
      <c r="AG143" s="46"/>
      <c r="AH143" s="46"/>
      <c r="AI143" s="46"/>
      <c r="AJ143" s="46"/>
      <c r="AK143" s="47"/>
      <c r="AL143" s="45"/>
      <c r="AM143" s="46"/>
      <c r="AN143" s="46"/>
      <c r="AO143" s="46"/>
      <c r="AP143" s="46"/>
      <c r="AQ143" s="46"/>
      <c r="AR143" s="47"/>
      <c r="AS143" s="45"/>
      <c r="AT143" s="46"/>
      <c r="AU143" s="46"/>
      <c r="AV143" s="46"/>
      <c r="AW143" s="46"/>
      <c r="AX143" s="46"/>
      <c r="AY143" s="47"/>
      <c r="AZ143" s="36"/>
      <c r="BA143" s="37"/>
      <c r="BB143" s="292"/>
      <c r="BC143" s="36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8"/>
    </row>
    <row r="144" spans="4:67" ht="8.15" customHeight="1" x14ac:dyDescent="0.2">
      <c r="D144" s="267"/>
      <c r="E144" s="268"/>
      <c r="F144" s="268"/>
      <c r="G144" s="268"/>
      <c r="H144" s="268"/>
      <c r="I144" s="268"/>
      <c r="J144" s="269"/>
      <c r="K144" s="276"/>
      <c r="L144" s="277"/>
      <c r="M144" s="277"/>
      <c r="N144" s="277"/>
      <c r="O144" s="277"/>
      <c r="P144" s="277"/>
      <c r="Q144" s="277"/>
      <c r="R144" s="277"/>
      <c r="S144" s="277"/>
      <c r="T144" s="278"/>
      <c r="U144" s="45"/>
      <c r="V144" s="46"/>
      <c r="W144" s="46"/>
      <c r="X144" s="46"/>
      <c r="Y144" s="46"/>
      <c r="Z144" s="46"/>
      <c r="AA144" s="47"/>
      <c r="AB144" s="285"/>
      <c r="AC144" s="286"/>
      <c r="AD144" s="287"/>
      <c r="AE144" s="45"/>
      <c r="AF144" s="46"/>
      <c r="AG144" s="46"/>
      <c r="AH144" s="46"/>
      <c r="AI144" s="46"/>
      <c r="AJ144" s="46"/>
      <c r="AK144" s="47"/>
      <c r="AL144" s="45"/>
      <c r="AM144" s="46"/>
      <c r="AN144" s="46"/>
      <c r="AO144" s="46"/>
      <c r="AP144" s="46"/>
      <c r="AQ144" s="46"/>
      <c r="AR144" s="47"/>
      <c r="AS144" s="45"/>
      <c r="AT144" s="46"/>
      <c r="AU144" s="46"/>
      <c r="AV144" s="46"/>
      <c r="AW144" s="46"/>
      <c r="AX144" s="46"/>
      <c r="AY144" s="47"/>
      <c r="AZ144" s="36"/>
      <c r="BA144" s="37"/>
      <c r="BB144" s="292"/>
      <c r="BC144" s="36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8"/>
    </row>
    <row r="145" spans="4:67" ht="8.15" customHeight="1" x14ac:dyDescent="0.2">
      <c r="D145" s="270"/>
      <c r="E145" s="271"/>
      <c r="F145" s="271"/>
      <c r="G145" s="271"/>
      <c r="H145" s="271"/>
      <c r="I145" s="271"/>
      <c r="J145" s="272"/>
      <c r="K145" s="279"/>
      <c r="L145" s="280"/>
      <c r="M145" s="280"/>
      <c r="N145" s="280"/>
      <c r="O145" s="280"/>
      <c r="P145" s="280"/>
      <c r="Q145" s="280"/>
      <c r="R145" s="280"/>
      <c r="S145" s="280"/>
      <c r="T145" s="281"/>
      <c r="U145" s="48"/>
      <c r="V145" s="49"/>
      <c r="W145" s="49"/>
      <c r="X145" s="49"/>
      <c r="Y145" s="49"/>
      <c r="Z145" s="49"/>
      <c r="AA145" s="50"/>
      <c r="AB145" s="288"/>
      <c r="AC145" s="289"/>
      <c r="AD145" s="290"/>
      <c r="AE145" s="48"/>
      <c r="AF145" s="49"/>
      <c r="AG145" s="49"/>
      <c r="AH145" s="49"/>
      <c r="AI145" s="49"/>
      <c r="AJ145" s="49"/>
      <c r="AK145" s="50"/>
      <c r="AL145" s="48"/>
      <c r="AM145" s="49"/>
      <c r="AN145" s="49"/>
      <c r="AO145" s="49"/>
      <c r="AP145" s="49"/>
      <c r="AQ145" s="49"/>
      <c r="AR145" s="50"/>
      <c r="AS145" s="48"/>
      <c r="AT145" s="49"/>
      <c r="AU145" s="49"/>
      <c r="AV145" s="49"/>
      <c r="AW145" s="49"/>
      <c r="AX145" s="49"/>
      <c r="AY145" s="50"/>
      <c r="AZ145" s="39"/>
      <c r="BA145" s="40"/>
      <c r="BB145" s="293"/>
      <c r="BC145" s="39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1"/>
    </row>
    <row r="146" spans="4:67" ht="8.15" customHeight="1" x14ac:dyDescent="0.2">
      <c r="D146" s="264" t="str">
        <f>IF(ISBLANK(D86),"",(D86))</f>
        <v/>
      </c>
      <c r="E146" s="265"/>
      <c r="F146" s="265"/>
      <c r="G146" s="265"/>
      <c r="H146" s="265"/>
      <c r="I146" s="265"/>
      <c r="J146" s="266"/>
      <c r="K146" s="273" t="str">
        <f>IF(ISBLANK(K86),"",(K86))</f>
        <v/>
      </c>
      <c r="L146" s="274"/>
      <c r="M146" s="274"/>
      <c r="N146" s="274"/>
      <c r="O146" s="274"/>
      <c r="P146" s="274"/>
      <c r="Q146" s="274"/>
      <c r="R146" s="274"/>
      <c r="S146" s="274"/>
      <c r="T146" s="275"/>
      <c r="U146" s="42" t="str">
        <f>IF(ISBLANK(U86),"",(U86))</f>
        <v/>
      </c>
      <c r="V146" s="43"/>
      <c r="W146" s="43"/>
      <c r="X146" s="43"/>
      <c r="Y146" s="43"/>
      <c r="Z146" s="43"/>
      <c r="AA146" s="44"/>
      <c r="AB146" s="282" t="str">
        <f>IF(ISBLANK(AB86),"",(AB86))</f>
        <v/>
      </c>
      <c r="AC146" s="283"/>
      <c r="AD146" s="284"/>
      <c r="AE146" s="42">
        <f>IF(ISBLANK(AE86),"",(AE86))</f>
        <v>0</v>
      </c>
      <c r="AF146" s="43"/>
      <c r="AG146" s="43"/>
      <c r="AH146" s="43"/>
      <c r="AI146" s="43"/>
      <c r="AJ146" s="43"/>
      <c r="AK146" s="44"/>
      <c r="AL146" s="42" t="str">
        <f>IF(ISBLANK(AL86),"",(AL86))</f>
        <v/>
      </c>
      <c r="AM146" s="43"/>
      <c r="AN146" s="43"/>
      <c r="AO146" s="43"/>
      <c r="AP146" s="43"/>
      <c r="AQ146" s="43"/>
      <c r="AR146" s="44"/>
      <c r="AS146" s="42">
        <f t="shared" ref="AS146" si="16">IF(ISBLANK(AS86),"",(AS86))</f>
        <v>0</v>
      </c>
      <c r="AT146" s="43"/>
      <c r="AU146" s="43"/>
      <c r="AV146" s="43"/>
      <c r="AW146" s="43"/>
      <c r="AX146" s="43"/>
      <c r="AY146" s="44"/>
      <c r="AZ146" s="33" t="str">
        <f>IF(ISBLANK(AZ86),"",(AZ86))</f>
        <v/>
      </c>
      <c r="BA146" s="34"/>
      <c r="BB146" s="291"/>
      <c r="BC146" s="33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5"/>
    </row>
    <row r="147" spans="4:67" ht="8.15" customHeight="1" x14ac:dyDescent="0.2">
      <c r="D147" s="267"/>
      <c r="E147" s="268"/>
      <c r="F147" s="268"/>
      <c r="G147" s="268"/>
      <c r="H147" s="268"/>
      <c r="I147" s="268"/>
      <c r="J147" s="269"/>
      <c r="K147" s="276"/>
      <c r="L147" s="277"/>
      <c r="M147" s="277"/>
      <c r="N147" s="277"/>
      <c r="O147" s="277"/>
      <c r="P147" s="277"/>
      <c r="Q147" s="277"/>
      <c r="R147" s="277"/>
      <c r="S147" s="277"/>
      <c r="T147" s="278"/>
      <c r="U147" s="45"/>
      <c r="V147" s="46"/>
      <c r="W147" s="46"/>
      <c r="X147" s="46"/>
      <c r="Y147" s="46"/>
      <c r="Z147" s="46"/>
      <c r="AA147" s="47"/>
      <c r="AB147" s="285"/>
      <c r="AC147" s="286"/>
      <c r="AD147" s="287"/>
      <c r="AE147" s="45"/>
      <c r="AF147" s="46"/>
      <c r="AG147" s="46"/>
      <c r="AH147" s="46"/>
      <c r="AI147" s="46"/>
      <c r="AJ147" s="46"/>
      <c r="AK147" s="47"/>
      <c r="AL147" s="45"/>
      <c r="AM147" s="46"/>
      <c r="AN147" s="46"/>
      <c r="AO147" s="46"/>
      <c r="AP147" s="46"/>
      <c r="AQ147" s="46"/>
      <c r="AR147" s="47"/>
      <c r="AS147" s="45"/>
      <c r="AT147" s="46"/>
      <c r="AU147" s="46"/>
      <c r="AV147" s="46"/>
      <c r="AW147" s="46"/>
      <c r="AX147" s="46"/>
      <c r="AY147" s="47"/>
      <c r="AZ147" s="36"/>
      <c r="BA147" s="37"/>
      <c r="BB147" s="292"/>
      <c r="BC147" s="36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8"/>
    </row>
    <row r="148" spans="4:67" ht="8.15" customHeight="1" x14ac:dyDescent="0.2">
      <c r="D148" s="267"/>
      <c r="E148" s="268"/>
      <c r="F148" s="268"/>
      <c r="G148" s="268"/>
      <c r="H148" s="268"/>
      <c r="I148" s="268"/>
      <c r="J148" s="269"/>
      <c r="K148" s="276"/>
      <c r="L148" s="277"/>
      <c r="M148" s="277"/>
      <c r="N148" s="277"/>
      <c r="O148" s="277"/>
      <c r="P148" s="277"/>
      <c r="Q148" s="277"/>
      <c r="R148" s="277"/>
      <c r="S148" s="277"/>
      <c r="T148" s="278"/>
      <c r="U148" s="45"/>
      <c r="V148" s="46"/>
      <c r="W148" s="46"/>
      <c r="X148" s="46"/>
      <c r="Y148" s="46"/>
      <c r="Z148" s="46"/>
      <c r="AA148" s="47"/>
      <c r="AB148" s="285"/>
      <c r="AC148" s="286"/>
      <c r="AD148" s="287"/>
      <c r="AE148" s="45"/>
      <c r="AF148" s="46"/>
      <c r="AG148" s="46"/>
      <c r="AH148" s="46"/>
      <c r="AI148" s="46"/>
      <c r="AJ148" s="46"/>
      <c r="AK148" s="47"/>
      <c r="AL148" s="45"/>
      <c r="AM148" s="46"/>
      <c r="AN148" s="46"/>
      <c r="AO148" s="46"/>
      <c r="AP148" s="46"/>
      <c r="AQ148" s="46"/>
      <c r="AR148" s="47"/>
      <c r="AS148" s="45"/>
      <c r="AT148" s="46"/>
      <c r="AU148" s="46"/>
      <c r="AV148" s="46"/>
      <c r="AW148" s="46"/>
      <c r="AX148" s="46"/>
      <c r="AY148" s="47"/>
      <c r="AZ148" s="36"/>
      <c r="BA148" s="37"/>
      <c r="BB148" s="292"/>
      <c r="BC148" s="36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8"/>
    </row>
    <row r="149" spans="4:67" ht="8.15" customHeight="1" x14ac:dyDescent="0.2">
      <c r="D149" s="270"/>
      <c r="E149" s="271"/>
      <c r="F149" s="271"/>
      <c r="G149" s="271"/>
      <c r="H149" s="271"/>
      <c r="I149" s="271"/>
      <c r="J149" s="272"/>
      <c r="K149" s="279"/>
      <c r="L149" s="280"/>
      <c r="M149" s="280"/>
      <c r="N149" s="280"/>
      <c r="O149" s="280"/>
      <c r="P149" s="280"/>
      <c r="Q149" s="280"/>
      <c r="R149" s="280"/>
      <c r="S149" s="280"/>
      <c r="T149" s="281"/>
      <c r="U149" s="48"/>
      <c r="V149" s="49"/>
      <c r="W149" s="49"/>
      <c r="X149" s="49"/>
      <c r="Y149" s="49"/>
      <c r="Z149" s="49"/>
      <c r="AA149" s="50"/>
      <c r="AB149" s="288"/>
      <c r="AC149" s="289"/>
      <c r="AD149" s="290"/>
      <c r="AE149" s="48"/>
      <c r="AF149" s="49"/>
      <c r="AG149" s="49"/>
      <c r="AH149" s="49"/>
      <c r="AI149" s="49"/>
      <c r="AJ149" s="49"/>
      <c r="AK149" s="50"/>
      <c r="AL149" s="48"/>
      <c r="AM149" s="49"/>
      <c r="AN149" s="49"/>
      <c r="AO149" s="49"/>
      <c r="AP149" s="49"/>
      <c r="AQ149" s="49"/>
      <c r="AR149" s="50"/>
      <c r="AS149" s="48"/>
      <c r="AT149" s="49"/>
      <c r="AU149" s="49"/>
      <c r="AV149" s="49"/>
      <c r="AW149" s="49"/>
      <c r="AX149" s="49"/>
      <c r="AY149" s="50"/>
      <c r="AZ149" s="39"/>
      <c r="BA149" s="40"/>
      <c r="BB149" s="293"/>
      <c r="BC149" s="39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1"/>
    </row>
    <row r="150" spans="4:67" ht="8.15" customHeight="1" x14ac:dyDescent="0.2">
      <c r="D150" s="264" t="str">
        <f>IF(ISBLANK(D90),"",(D90))</f>
        <v/>
      </c>
      <c r="E150" s="265"/>
      <c r="F150" s="265"/>
      <c r="G150" s="265"/>
      <c r="H150" s="265"/>
      <c r="I150" s="265"/>
      <c r="J150" s="266"/>
      <c r="K150" s="273" t="str">
        <f>IF(ISBLANK(K90),"",(K90))</f>
        <v/>
      </c>
      <c r="L150" s="274"/>
      <c r="M150" s="274"/>
      <c r="N150" s="274"/>
      <c r="O150" s="274"/>
      <c r="P150" s="274"/>
      <c r="Q150" s="274"/>
      <c r="R150" s="274"/>
      <c r="S150" s="274"/>
      <c r="T150" s="275"/>
      <c r="U150" s="42" t="str">
        <f>IF(ISBLANK(U90),"",(U90))</f>
        <v/>
      </c>
      <c r="V150" s="43"/>
      <c r="W150" s="43"/>
      <c r="X150" s="43"/>
      <c r="Y150" s="43"/>
      <c r="Z150" s="43"/>
      <c r="AA150" s="44"/>
      <c r="AB150" s="282" t="str">
        <f>IF(ISBLANK(AB90),"",(AB90))</f>
        <v/>
      </c>
      <c r="AC150" s="283"/>
      <c r="AD150" s="284"/>
      <c r="AE150" s="42">
        <f>IF(ISBLANK(AE90),"",(AE90))</f>
        <v>0</v>
      </c>
      <c r="AF150" s="43"/>
      <c r="AG150" s="43"/>
      <c r="AH150" s="43"/>
      <c r="AI150" s="43"/>
      <c r="AJ150" s="43"/>
      <c r="AK150" s="44"/>
      <c r="AL150" s="42" t="str">
        <f>IF(ISBLANK(AL90),"",(AL90))</f>
        <v/>
      </c>
      <c r="AM150" s="43"/>
      <c r="AN150" s="43"/>
      <c r="AO150" s="43"/>
      <c r="AP150" s="43"/>
      <c r="AQ150" s="43"/>
      <c r="AR150" s="44"/>
      <c r="AS150" s="42">
        <f t="shared" ref="AS150" si="17">IF(ISBLANK(AS90),"",(AS90))</f>
        <v>0</v>
      </c>
      <c r="AT150" s="43"/>
      <c r="AU150" s="43"/>
      <c r="AV150" s="43"/>
      <c r="AW150" s="43"/>
      <c r="AX150" s="43"/>
      <c r="AY150" s="44"/>
      <c r="AZ150" s="33" t="str">
        <f>IF(ISBLANK(AZ90),"",(AZ90))</f>
        <v/>
      </c>
      <c r="BA150" s="34"/>
      <c r="BB150" s="291"/>
      <c r="BC150" s="33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5"/>
    </row>
    <row r="151" spans="4:67" ht="8.15" customHeight="1" x14ac:dyDescent="0.2">
      <c r="D151" s="267"/>
      <c r="E151" s="268"/>
      <c r="F151" s="268"/>
      <c r="G151" s="268"/>
      <c r="H151" s="268"/>
      <c r="I151" s="268"/>
      <c r="J151" s="269"/>
      <c r="K151" s="276"/>
      <c r="L151" s="277"/>
      <c r="M151" s="277"/>
      <c r="N151" s="277"/>
      <c r="O151" s="277"/>
      <c r="P151" s="277"/>
      <c r="Q151" s="277"/>
      <c r="R151" s="277"/>
      <c r="S151" s="277"/>
      <c r="T151" s="278"/>
      <c r="U151" s="45"/>
      <c r="V151" s="46"/>
      <c r="W151" s="46"/>
      <c r="X151" s="46"/>
      <c r="Y151" s="46"/>
      <c r="Z151" s="46"/>
      <c r="AA151" s="47"/>
      <c r="AB151" s="285"/>
      <c r="AC151" s="286"/>
      <c r="AD151" s="287"/>
      <c r="AE151" s="45"/>
      <c r="AF151" s="46"/>
      <c r="AG151" s="46"/>
      <c r="AH151" s="46"/>
      <c r="AI151" s="46"/>
      <c r="AJ151" s="46"/>
      <c r="AK151" s="47"/>
      <c r="AL151" s="45"/>
      <c r="AM151" s="46"/>
      <c r="AN151" s="46"/>
      <c r="AO151" s="46"/>
      <c r="AP151" s="46"/>
      <c r="AQ151" s="46"/>
      <c r="AR151" s="47"/>
      <c r="AS151" s="45"/>
      <c r="AT151" s="46"/>
      <c r="AU151" s="46"/>
      <c r="AV151" s="46"/>
      <c r="AW151" s="46"/>
      <c r="AX151" s="46"/>
      <c r="AY151" s="47"/>
      <c r="AZ151" s="36"/>
      <c r="BA151" s="37"/>
      <c r="BB151" s="292"/>
      <c r="BC151" s="36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8"/>
    </row>
    <row r="152" spans="4:67" ht="8.15" customHeight="1" x14ac:dyDescent="0.2">
      <c r="D152" s="267"/>
      <c r="E152" s="268"/>
      <c r="F152" s="268"/>
      <c r="G152" s="268"/>
      <c r="H152" s="268"/>
      <c r="I152" s="268"/>
      <c r="J152" s="269"/>
      <c r="K152" s="276"/>
      <c r="L152" s="277"/>
      <c r="M152" s="277"/>
      <c r="N152" s="277"/>
      <c r="O152" s="277"/>
      <c r="P152" s="277"/>
      <c r="Q152" s="277"/>
      <c r="R152" s="277"/>
      <c r="S152" s="277"/>
      <c r="T152" s="278"/>
      <c r="U152" s="45"/>
      <c r="V152" s="46"/>
      <c r="W152" s="46"/>
      <c r="X152" s="46"/>
      <c r="Y152" s="46"/>
      <c r="Z152" s="46"/>
      <c r="AA152" s="47"/>
      <c r="AB152" s="285"/>
      <c r="AC152" s="286"/>
      <c r="AD152" s="287"/>
      <c r="AE152" s="45"/>
      <c r="AF152" s="46"/>
      <c r="AG152" s="46"/>
      <c r="AH152" s="46"/>
      <c r="AI152" s="46"/>
      <c r="AJ152" s="46"/>
      <c r="AK152" s="47"/>
      <c r="AL152" s="45"/>
      <c r="AM152" s="46"/>
      <c r="AN152" s="46"/>
      <c r="AO152" s="46"/>
      <c r="AP152" s="46"/>
      <c r="AQ152" s="46"/>
      <c r="AR152" s="47"/>
      <c r="AS152" s="45"/>
      <c r="AT152" s="46"/>
      <c r="AU152" s="46"/>
      <c r="AV152" s="46"/>
      <c r="AW152" s="46"/>
      <c r="AX152" s="46"/>
      <c r="AY152" s="47"/>
      <c r="AZ152" s="36"/>
      <c r="BA152" s="37"/>
      <c r="BB152" s="292"/>
      <c r="BC152" s="36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8"/>
    </row>
    <row r="153" spans="4:67" ht="8.15" customHeight="1" x14ac:dyDescent="0.2">
      <c r="D153" s="270"/>
      <c r="E153" s="271"/>
      <c r="F153" s="271"/>
      <c r="G153" s="271"/>
      <c r="H153" s="271"/>
      <c r="I153" s="271"/>
      <c r="J153" s="272"/>
      <c r="K153" s="279"/>
      <c r="L153" s="280"/>
      <c r="M153" s="280"/>
      <c r="N153" s="280"/>
      <c r="O153" s="280"/>
      <c r="P153" s="280"/>
      <c r="Q153" s="280"/>
      <c r="R153" s="280"/>
      <c r="S153" s="280"/>
      <c r="T153" s="281"/>
      <c r="U153" s="48"/>
      <c r="V153" s="49"/>
      <c r="W153" s="49"/>
      <c r="X153" s="49"/>
      <c r="Y153" s="49"/>
      <c r="Z153" s="49"/>
      <c r="AA153" s="50"/>
      <c r="AB153" s="288"/>
      <c r="AC153" s="289"/>
      <c r="AD153" s="290"/>
      <c r="AE153" s="48"/>
      <c r="AF153" s="49"/>
      <c r="AG153" s="49"/>
      <c r="AH153" s="49"/>
      <c r="AI153" s="49"/>
      <c r="AJ153" s="49"/>
      <c r="AK153" s="50"/>
      <c r="AL153" s="48"/>
      <c r="AM153" s="49"/>
      <c r="AN153" s="49"/>
      <c r="AO153" s="49"/>
      <c r="AP153" s="49"/>
      <c r="AQ153" s="49"/>
      <c r="AR153" s="50"/>
      <c r="AS153" s="48"/>
      <c r="AT153" s="49"/>
      <c r="AU153" s="49"/>
      <c r="AV153" s="49"/>
      <c r="AW153" s="49"/>
      <c r="AX153" s="49"/>
      <c r="AY153" s="50"/>
      <c r="AZ153" s="39"/>
      <c r="BA153" s="40"/>
      <c r="BB153" s="293"/>
      <c r="BC153" s="39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1"/>
    </row>
    <row r="154" spans="4:67" ht="8.15" customHeight="1" x14ac:dyDescent="0.2">
      <c r="D154" s="264" t="str">
        <f>IF(ISBLANK(D94),"",(D94))</f>
        <v/>
      </c>
      <c r="E154" s="265"/>
      <c r="F154" s="265"/>
      <c r="G154" s="265"/>
      <c r="H154" s="265"/>
      <c r="I154" s="265"/>
      <c r="J154" s="266"/>
      <c r="K154" s="273" t="str">
        <f>IF(ISBLANK(K94),"",(K94))</f>
        <v/>
      </c>
      <c r="L154" s="274"/>
      <c r="M154" s="274"/>
      <c r="N154" s="274"/>
      <c r="O154" s="274"/>
      <c r="P154" s="274"/>
      <c r="Q154" s="274"/>
      <c r="R154" s="274"/>
      <c r="S154" s="274"/>
      <c r="T154" s="275"/>
      <c r="U154" s="42" t="str">
        <f>IF(ISBLANK(U94),"",(U94))</f>
        <v/>
      </c>
      <c r="V154" s="43"/>
      <c r="W154" s="43"/>
      <c r="X154" s="43"/>
      <c r="Y154" s="43"/>
      <c r="Z154" s="43"/>
      <c r="AA154" s="44"/>
      <c r="AB154" s="282" t="str">
        <f>IF(ISBLANK(AB94),"",(AB94))</f>
        <v/>
      </c>
      <c r="AC154" s="283"/>
      <c r="AD154" s="284"/>
      <c r="AE154" s="42">
        <f>IF(ISBLANK(AE94),"",(AE94))</f>
        <v>0</v>
      </c>
      <c r="AF154" s="43"/>
      <c r="AG154" s="43"/>
      <c r="AH154" s="43"/>
      <c r="AI154" s="43"/>
      <c r="AJ154" s="43"/>
      <c r="AK154" s="44"/>
      <c r="AL154" s="42" t="str">
        <f>IF(ISBLANK(AL94),"",(AL94))</f>
        <v/>
      </c>
      <c r="AM154" s="43"/>
      <c r="AN154" s="43"/>
      <c r="AO154" s="43"/>
      <c r="AP154" s="43"/>
      <c r="AQ154" s="43"/>
      <c r="AR154" s="44"/>
      <c r="AS154" s="42">
        <f t="shared" ref="AS154" si="18">IF(ISBLANK(AS94),"",(AS94))</f>
        <v>0</v>
      </c>
      <c r="AT154" s="43"/>
      <c r="AU154" s="43"/>
      <c r="AV154" s="43"/>
      <c r="AW154" s="43"/>
      <c r="AX154" s="43"/>
      <c r="AY154" s="44"/>
      <c r="AZ154" s="33" t="str">
        <f>IF(ISBLANK(AZ94),"",(AZ94))</f>
        <v/>
      </c>
      <c r="BA154" s="34"/>
      <c r="BB154" s="29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5"/>
    </row>
    <row r="155" spans="4:67" ht="8.15" customHeight="1" x14ac:dyDescent="0.2">
      <c r="D155" s="267"/>
      <c r="E155" s="268"/>
      <c r="F155" s="268"/>
      <c r="G155" s="268"/>
      <c r="H155" s="268"/>
      <c r="I155" s="268"/>
      <c r="J155" s="269"/>
      <c r="K155" s="276"/>
      <c r="L155" s="277"/>
      <c r="M155" s="277"/>
      <c r="N155" s="277"/>
      <c r="O155" s="277"/>
      <c r="P155" s="277"/>
      <c r="Q155" s="277"/>
      <c r="R155" s="277"/>
      <c r="S155" s="277"/>
      <c r="T155" s="278"/>
      <c r="U155" s="45"/>
      <c r="V155" s="46"/>
      <c r="W155" s="46"/>
      <c r="X155" s="46"/>
      <c r="Y155" s="46"/>
      <c r="Z155" s="46"/>
      <c r="AA155" s="47"/>
      <c r="AB155" s="285"/>
      <c r="AC155" s="286"/>
      <c r="AD155" s="287"/>
      <c r="AE155" s="45"/>
      <c r="AF155" s="46"/>
      <c r="AG155" s="46"/>
      <c r="AH155" s="46"/>
      <c r="AI155" s="46"/>
      <c r="AJ155" s="46"/>
      <c r="AK155" s="47"/>
      <c r="AL155" s="45"/>
      <c r="AM155" s="46"/>
      <c r="AN155" s="46"/>
      <c r="AO155" s="46"/>
      <c r="AP155" s="46"/>
      <c r="AQ155" s="46"/>
      <c r="AR155" s="47"/>
      <c r="AS155" s="45"/>
      <c r="AT155" s="46"/>
      <c r="AU155" s="46"/>
      <c r="AV155" s="46"/>
      <c r="AW155" s="46"/>
      <c r="AX155" s="46"/>
      <c r="AY155" s="47"/>
      <c r="AZ155" s="36"/>
      <c r="BA155" s="37"/>
      <c r="BB155" s="292"/>
      <c r="BC155" s="36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8"/>
    </row>
    <row r="156" spans="4:67" ht="8.15" customHeight="1" x14ac:dyDescent="0.2">
      <c r="D156" s="267"/>
      <c r="E156" s="268"/>
      <c r="F156" s="268"/>
      <c r="G156" s="268"/>
      <c r="H156" s="268"/>
      <c r="I156" s="268"/>
      <c r="J156" s="269"/>
      <c r="K156" s="276"/>
      <c r="L156" s="277"/>
      <c r="M156" s="277"/>
      <c r="N156" s="277"/>
      <c r="O156" s="277"/>
      <c r="P156" s="277"/>
      <c r="Q156" s="277"/>
      <c r="R156" s="277"/>
      <c r="S156" s="277"/>
      <c r="T156" s="278"/>
      <c r="U156" s="45"/>
      <c r="V156" s="46"/>
      <c r="W156" s="46"/>
      <c r="X156" s="46"/>
      <c r="Y156" s="46"/>
      <c r="Z156" s="46"/>
      <c r="AA156" s="47"/>
      <c r="AB156" s="285"/>
      <c r="AC156" s="286"/>
      <c r="AD156" s="287"/>
      <c r="AE156" s="45"/>
      <c r="AF156" s="46"/>
      <c r="AG156" s="46"/>
      <c r="AH156" s="46"/>
      <c r="AI156" s="46"/>
      <c r="AJ156" s="46"/>
      <c r="AK156" s="47"/>
      <c r="AL156" s="45"/>
      <c r="AM156" s="46"/>
      <c r="AN156" s="46"/>
      <c r="AO156" s="46"/>
      <c r="AP156" s="46"/>
      <c r="AQ156" s="46"/>
      <c r="AR156" s="47"/>
      <c r="AS156" s="45"/>
      <c r="AT156" s="46"/>
      <c r="AU156" s="46"/>
      <c r="AV156" s="46"/>
      <c r="AW156" s="46"/>
      <c r="AX156" s="46"/>
      <c r="AY156" s="47"/>
      <c r="AZ156" s="36"/>
      <c r="BA156" s="37"/>
      <c r="BB156" s="292"/>
      <c r="BC156" s="36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8"/>
    </row>
    <row r="157" spans="4:67" ht="8.15" customHeight="1" x14ac:dyDescent="0.2">
      <c r="D157" s="270"/>
      <c r="E157" s="271"/>
      <c r="F157" s="271"/>
      <c r="G157" s="271"/>
      <c r="H157" s="271"/>
      <c r="I157" s="271"/>
      <c r="J157" s="272"/>
      <c r="K157" s="279"/>
      <c r="L157" s="280"/>
      <c r="M157" s="280"/>
      <c r="N157" s="280"/>
      <c r="O157" s="280"/>
      <c r="P157" s="280"/>
      <c r="Q157" s="280"/>
      <c r="R157" s="280"/>
      <c r="S157" s="280"/>
      <c r="T157" s="281"/>
      <c r="U157" s="48"/>
      <c r="V157" s="49"/>
      <c r="W157" s="49"/>
      <c r="X157" s="49"/>
      <c r="Y157" s="49"/>
      <c r="Z157" s="49"/>
      <c r="AA157" s="50"/>
      <c r="AB157" s="288"/>
      <c r="AC157" s="289"/>
      <c r="AD157" s="290"/>
      <c r="AE157" s="48"/>
      <c r="AF157" s="49"/>
      <c r="AG157" s="49"/>
      <c r="AH157" s="49"/>
      <c r="AI157" s="49"/>
      <c r="AJ157" s="49"/>
      <c r="AK157" s="50"/>
      <c r="AL157" s="48"/>
      <c r="AM157" s="49"/>
      <c r="AN157" s="49"/>
      <c r="AO157" s="49"/>
      <c r="AP157" s="49"/>
      <c r="AQ157" s="49"/>
      <c r="AR157" s="50"/>
      <c r="AS157" s="48"/>
      <c r="AT157" s="49"/>
      <c r="AU157" s="49"/>
      <c r="AV157" s="49"/>
      <c r="AW157" s="49"/>
      <c r="AX157" s="49"/>
      <c r="AY157" s="50"/>
      <c r="AZ157" s="39"/>
      <c r="BA157" s="40"/>
      <c r="BB157" s="293"/>
      <c r="BC157" s="39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1"/>
    </row>
    <row r="158" spans="4:67" ht="8.15" customHeight="1" x14ac:dyDescent="0.2">
      <c r="D158" s="264" t="str">
        <f>IF(ISBLANK(D98),"",(D98))</f>
        <v/>
      </c>
      <c r="E158" s="265"/>
      <c r="F158" s="265"/>
      <c r="G158" s="265"/>
      <c r="H158" s="265"/>
      <c r="I158" s="265"/>
      <c r="J158" s="266"/>
      <c r="K158" s="273" t="str">
        <f>IF(ISBLANK(K98),"",(K98))</f>
        <v/>
      </c>
      <c r="L158" s="274"/>
      <c r="M158" s="274"/>
      <c r="N158" s="274"/>
      <c r="O158" s="274"/>
      <c r="P158" s="274"/>
      <c r="Q158" s="274"/>
      <c r="R158" s="274"/>
      <c r="S158" s="274"/>
      <c r="T158" s="275"/>
      <c r="U158" s="42" t="str">
        <f>IF(ISBLANK(U98),"",(U98))</f>
        <v/>
      </c>
      <c r="V158" s="43"/>
      <c r="W158" s="43"/>
      <c r="X158" s="43"/>
      <c r="Y158" s="43"/>
      <c r="Z158" s="43"/>
      <c r="AA158" s="44"/>
      <c r="AB158" s="282" t="str">
        <f>IF(ISBLANK(AB98),"",(AB98))</f>
        <v/>
      </c>
      <c r="AC158" s="283"/>
      <c r="AD158" s="284"/>
      <c r="AE158" s="42">
        <f>IF(ISBLANK(AE98),"",(AE98))</f>
        <v>0</v>
      </c>
      <c r="AF158" s="43"/>
      <c r="AG158" s="43"/>
      <c r="AH158" s="43"/>
      <c r="AI158" s="43"/>
      <c r="AJ158" s="43"/>
      <c r="AK158" s="44"/>
      <c r="AL158" s="42" t="str">
        <f>IF(ISBLANK(AL98),"",(AL98))</f>
        <v/>
      </c>
      <c r="AM158" s="43"/>
      <c r="AN158" s="43"/>
      <c r="AO158" s="43"/>
      <c r="AP158" s="43"/>
      <c r="AQ158" s="43"/>
      <c r="AR158" s="44"/>
      <c r="AS158" s="42">
        <f t="shared" ref="AS158" si="19">IF(ISBLANK(AS98),"",(AS98))</f>
        <v>0</v>
      </c>
      <c r="AT158" s="43"/>
      <c r="AU158" s="43"/>
      <c r="AV158" s="43"/>
      <c r="AW158" s="43"/>
      <c r="AX158" s="43"/>
      <c r="AY158" s="44"/>
      <c r="AZ158" s="33" t="str">
        <f>IF(ISBLANK(AZ98),"",(AZ98))</f>
        <v/>
      </c>
      <c r="BA158" s="34"/>
      <c r="BB158" s="291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5"/>
    </row>
    <row r="159" spans="4:67" ht="8.15" customHeight="1" x14ac:dyDescent="0.2">
      <c r="D159" s="267"/>
      <c r="E159" s="268"/>
      <c r="F159" s="268"/>
      <c r="G159" s="268"/>
      <c r="H159" s="268"/>
      <c r="I159" s="268"/>
      <c r="J159" s="269"/>
      <c r="K159" s="276"/>
      <c r="L159" s="277"/>
      <c r="M159" s="277"/>
      <c r="N159" s="277"/>
      <c r="O159" s="277"/>
      <c r="P159" s="277"/>
      <c r="Q159" s="277"/>
      <c r="R159" s="277"/>
      <c r="S159" s="277"/>
      <c r="T159" s="278"/>
      <c r="U159" s="45"/>
      <c r="V159" s="46"/>
      <c r="W159" s="46"/>
      <c r="X159" s="46"/>
      <c r="Y159" s="46"/>
      <c r="Z159" s="46"/>
      <c r="AA159" s="47"/>
      <c r="AB159" s="285"/>
      <c r="AC159" s="286"/>
      <c r="AD159" s="287"/>
      <c r="AE159" s="45"/>
      <c r="AF159" s="46"/>
      <c r="AG159" s="46"/>
      <c r="AH159" s="46"/>
      <c r="AI159" s="46"/>
      <c r="AJ159" s="46"/>
      <c r="AK159" s="47"/>
      <c r="AL159" s="45"/>
      <c r="AM159" s="46"/>
      <c r="AN159" s="46"/>
      <c r="AO159" s="46"/>
      <c r="AP159" s="46"/>
      <c r="AQ159" s="46"/>
      <c r="AR159" s="47"/>
      <c r="AS159" s="45"/>
      <c r="AT159" s="46"/>
      <c r="AU159" s="46"/>
      <c r="AV159" s="46"/>
      <c r="AW159" s="46"/>
      <c r="AX159" s="46"/>
      <c r="AY159" s="47"/>
      <c r="AZ159" s="36"/>
      <c r="BA159" s="37"/>
      <c r="BB159" s="292"/>
      <c r="BC159" s="36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8"/>
    </row>
    <row r="160" spans="4:67" ht="8.15" customHeight="1" x14ac:dyDescent="0.2">
      <c r="D160" s="267"/>
      <c r="E160" s="268"/>
      <c r="F160" s="268"/>
      <c r="G160" s="268"/>
      <c r="H160" s="268"/>
      <c r="I160" s="268"/>
      <c r="J160" s="269"/>
      <c r="K160" s="276"/>
      <c r="L160" s="277"/>
      <c r="M160" s="277"/>
      <c r="N160" s="277"/>
      <c r="O160" s="277"/>
      <c r="P160" s="277"/>
      <c r="Q160" s="277"/>
      <c r="R160" s="277"/>
      <c r="S160" s="277"/>
      <c r="T160" s="278"/>
      <c r="U160" s="45"/>
      <c r="V160" s="46"/>
      <c r="W160" s="46"/>
      <c r="X160" s="46"/>
      <c r="Y160" s="46"/>
      <c r="Z160" s="46"/>
      <c r="AA160" s="47"/>
      <c r="AB160" s="285"/>
      <c r="AC160" s="286"/>
      <c r="AD160" s="287"/>
      <c r="AE160" s="45"/>
      <c r="AF160" s="46"/>
      <c r="AG160" s="46"/>
      <c r="AH160" s="46"/>
      <c r="AI160" s="46"/>
      <c r="AJ160" s="46"/>
      <c r="AK160" s="47"/>
      <c r="AL160" s="45"/>
      <c r="AM160" s="46"/>
      <c r="AN160" s="46"/>
      <c r="AO160" s="46"/>
      <c r="AP160" s="46"/>
      <c r="AQ160" s="46"/>
      <c r="AR160" s="47"/>
      <c r="AS160" s="45"/>
      <c r="AT160" s="46"/>
      <c r="AU160" s="46"/>
      <c r="AV160" s="46"/>
      <c r="AW160" s="46"/>
      <c r="AX160" s="46"/>
      <c r="AY160" s="47"/>
      <c r="AZ160" s="36"/>
      <c r="BA160" s="37"/>
      <c r="BB160" s="292"/>
      <c r="BC160" s="36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8"/>
    </row>
    <row r="161" spans="4:67" ht="8.15" customHeight="1" x14ac:dyDescent="0.2">
      <c r="D161" s="270"/>
      <c r="E161" s="271"/>
      <c r="F161" s="271"/>
      <c r="G161" s="271"/>
      <c r="H161" s="271"/>
      <c r="I161" s="271"/>
      <c r="J161" s="272"/>
      <c r="K161" s="279"/>
      <c r="L161" s="280"/>
      <c r="M161" s="280"/>
      <c r="N161" s="280"/>
      <c r="O161" s="280"/>
      <c r="P161" s="280"/>
      <c r="Q161" s="280"/>
      <c r="R161" s="280"/>
      <c r="S161" s="280"/>
      <c r="T161" s="281"/>
      <c r="U161" s="48"/>
      <c r="V161" s="49"/>
      <c r="W161" s="49"/>
      <c r="X161" s="49"/>
      <c r="Y161" s="49"/>
      <c r="Z161" s="49"/>
      <c r="AA161" s="50"/>
      <c r="AB161" s="288"/>
      <c r="AC161" s="289"/>
      <c r="AD161" s="290"/>
      <c r="AE161" s="48"/>
      <c r="AF161" s="49"/>
      <c r="AG161" s="49"/>
      <c r="AH161" s="49"/>
      <c r="AI161" s="49"/>
      <c r="AJ161" s="49"/>
      <c r="AK161" s="50"/>
      <c r="AL161" s="48"/>
      <c r="AM161" s="49"/>
      <c r="AN161" s="49"/>
      <c r="AO161" s="49"/>
      <c r="AP161" s="49"/>
      <c r="AQ161" s="49"/>
      <c r="AR161" s="50"/>
      <c r="AS161" s="48"/>
      <c r="AT161" s="49"/>
      <c r="AU161" s="49"/>
      <c r="AV161" s="49"/>
      <c r="AW161" s="49"/>
      <c r="AX161" s="49"/>
      <c r="AY161" s="50"/>
      <c r="AZ161" s="39"/>
      <c r="BA161" s="40"/>
      <c r="BB161" s="293"/>
      <c r="BC161" s="39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1"/>
    </row>
    <row r="162" spans="4:67" ht="8.15" customHeight="1" x14ac:dyDescent="0.2">
      <c r="D162" s="264" t="str">
        <f>IF(ISBLANK(D102),"",(D102))</f>
        <v/>
      </c>
      <c r="E162" s="265"/>
      <c r="F162" s="265"/>
      <c r="G162" s="265"/>
      <c r="H162" s="265"/>
      <c r="I162" s="265"/>
      <c r="J162" s="266"/>
      <c r="K162" s="273" t="str">
        <f>IF(ISBLANK(K102),"",(K102))</f>
        <v/>
      </c>
      <c r="L162" s="274"/>
      <c r="M162" s="274"/>
      <c r="N162" s="274"/>
      <c r="O162" s="274"/>
      <c r="P162" s="274"/>
      <c r="Q162" s="274"/>
      <c r="R162" s="274"/>
      <c r="S162" s="274"/>
      <c r="T162" s="275"/>
      <c r="U162" s="42" t="str">
        <f>IF(ISBLANK(U102),"",(U102))</f>
        <v/>
      </c>
      <c r="V162" s="43"/>
      <c r="W162" s="43"/>
      <c r="X162" s="43"/>
      <c r="Y162" s="43"/>
      <c r="Z162" s="43"/>
      <c r="AA162" s="44"/>
      <c r="AB162" s="282" t="str">
        <f>IF(ISBLANK(AB102),"",(AB102))</f>
        <v/>
      </c>
      <c r="AC162" s="283"/>
      <c r="AD162" s="284"/>
      <c r="AE162" s="42">
        <f>IF(ISBLANK(AE102),"",(AE102))</f>
        <v>0</v>
      </c>
      <c r="AF162" s="43"/>
      <c r="AG162" s="43"/>
      <c r="AH162" s="43"/>
      <c r="AI162" s="43"/>
      <c r="AJ162" s="43"/>
      <c r="AK162" s="44"/>
      <c r="AL162" s="42" t="str">
        <f>IF(ISBLANK(AL102),"",(AL102))</f>
        <v/>
      </c>
      <c r="AM162" s="43"/>
      <c r="AN162" s="43"/>
      <c r="AO162" s="43"/>
      <c r="AP162" s="43"/>
      <c r="AQ162" s="43"/>
      <c r="AR162" s="44"/>
      <c r="AS162" s="42">
        <f t="shared" ref="AS162" si="20">IF(ISBLANK(AS102),"",(AS102))</f>
        <v>0</v>
      </c>
      <c r="AT162" s="43"/>
      <c r="AU162" s="43"/>
      <c r="AV162" s="43"/>
      <c r="AW162" s="43"/>
      <c r="AX162" s="43"/>
      <c r="AY162" s="44"/>
      <c r="AZ162" s="33" t="str">
        <f>IF(ISBLANK(AZ102),"",(AZ102))</f>
        <v/>
      </c>
      <c r="BA162" s="34"/>
      <c r="BB162" s="291"/>
      <c r="BC162" s="33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5"/>
    </row>
    <row r="163" spans="4:67" ht="8.15" customHeight="1" x14ac:dyDescent="0.2">
      <c r="D163" s="267"/>
      <c r="E163" s="268"/>
      <c r="F163" s="268"/>
      <c r="G163" s="268"/>
      <c r="H163" s="268"/>
      <c r="I163" s="268"/>
      <c r="J163" s="269"/>
      <c r="K163" s="276"/>
      <c r="L163" s="277"/>
      <c r="M163" s="277"/>
      <c r="N163" s="277"/>
      <c r="O163" s="277"/>
      <c r="P163" s="277"/>
      <c r="Q163" s="277"/>
      <c r="R163" s="277"/>
      <c r="S163" s="277"/>
      <c r="T163" s="278"/>
      <c r="U163" s="45"/>
      <c r="V163" s="46"/>
      <c r="W163" s="46"/>
      <c r="X163" s="46"/>
      <c r="Y163" s="46"/>
      <c r="Z163" s="46"/>
      <c r="AA163" s="47"/>
      <c r="AB163" s="285"/>
      <c r="AC163" s="286"/>
      <c r="AD163" s="287"/>
      <c r="AE163" s="45"/>
      <c r="AF163" s="46"/>
      <c r="AG163" s="46"/>
      <c r="AH163" s="46"/>
      <c r="AI163" s="46"/>
      <c r="AJ163" s="46"/>
      <c r="AK163" s="47"/>
      <c r="AL163" s="45"/>
      <c r="AM163" s="46"/>
      <c r="AN163" s="46"/>
      <c r="AO163" s="46"/>
      <c r="AP163" s="46"/>
      <c r="AQ163" s="46"/>
      <c r="AR163" s="47"/>
      <c r="AS163" s="45"/>
      <c r="AT163" s="46"/>
      <c r="AU163" s="46"/>
      <c r="AV163" s="46"/>
      <c r="AW163" s="46"/>
      <c r="AX163" s="46"/>
      <c r="AY163" s="47"/>
      <c r="AZ163" s="36"/>
      <c r="BA163" s="37"/>
      <c r="BB163" s="292"/>
      <c r="BC163" s="36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8"/>
    </row>
    <row r="164" spans="4:67" ht="8.15" customHeight="1" x14ac:dyDescent="0.2">
      <c r="D164" s="267"/>
      <c r="E164" s="268"/>
      <c r="F164" s="268"/>
      <c r="G164" s="268"/>
      <c r="H164" s="268"/>
      <c r="I164" s="268"/>
      <c r="J164" s="269"/>
      <c r="K164" s="276"/>
      <c r="L164" s="277"/>
      <c r="M164" s="277"/>
      <c r="N164" s="277"/>
      <c r="O164" s="277"/>
      <c r="P164" s="277"/>
      <c r="Q164" s="277"/>
      <c r="R164" s="277"/>
      <c r="S164" s="277"/>
      <c r="T164" s="278"/>
      <c r="U164" s="45"/>
      <c r="V164" s="46"/>
      <c r="W164" s="46"/>
      <c r="X164" s="46"/>
      <c r="Y164" s="46"/>
      <c r="Z164" s="46"/>
      <c r="AA164" s="47"/>
      <c r="AB164" s="285"/>
      <c r="AC164" s="286"/>
      <c r="AD164" s="287"/>
      <c r="AE164" s="45"/>
      <c r="AF164" s="46"/>
      <c r="AG164" s="46"/>
      <c r="AH164" s="46"/>
      <c r="AI164" s="46"/>
      <c r="AJ164" s="46"/>
      <c r="AK164" s="47"/>
      <c r="AL164" s="45"/>
      <c r="AM164" s="46"/>
      <c r="AN164" s="46"/>
      <c r="AO164" s="46"/>
      <c r="AP164" s="46"/>
      <c r="AQ164" s="46"/>
      <c r="AR164" s="47"/>
      <c r="AS164" s="45"/>
      <c r="AT164" s="46"/>
      <c r="AU164" s="46"/>
      <c r="AV164" s="46"/>
      <c r="AW164" s="46"/>
      <c r="AX164" s="46"/>
      <c r="AY164" s="47"/>
      <c r="AZ164" s="36"/>
      <c r="BA164" s="37"/>
      <c r="BB164" s="292"/>
      <c r="BC164" s="36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8"/>
    </row>
    <row r="165" spans="4:67" ht="8.15" customHeight="1" thickBot="1" x14ac:dyDescent="0.25">
      <c r="D165" s="270"/>
      <c r="E165" s="271"/>
      <c r="F165" s="271"/>
      <c r="G165" s="271"/>
      <c r="H165" s="271"/>
      <c r="I165" s="271"/>
      <c r="J165" s="272"/>
      <c r="K165" s="279"/>
      <c r="L165" s="280"/>
      <c r="M165" s="280"/>
      <c r="N165" s="280"/>
      <c r="O165" s="280"/>
      <c r="P165" s="280"/>
      <c r="Q165" s="280"/>
      <c r="R165" s="280"/>
      <c r="S165" s="280"/>
      <c r="T165" s="281"/>
      <c r="U165" s="48"/>
      <c r="V165" s="49"/>
      <c r="W165" s="49"/>
      <c r="X165" s="49"/>
      <c r="Y165" s="49"/>
      <c r="Z165" s="49"/>
      <c r="AA165" s="50"/>
      <c r="AB165" s="288"/>
      <c r="AC165" s="289"/>
      <c r="AD165" s="290"/>
      <c r="AE165" s="48"/>
      <c r="AF165" s="49"/>
      <c r="AG165" s="49"/>
      <c r="AH165" s="49"/>
      <c r="AI165" s="49"/>
      <c r="AJ165" s="49"/>
      <c r="AK165" s="50"/>
      <c r="AL165" s="48"/>
      <c r="AM165" s="49"/>
      <c r="AN165" s="49"/>
      <c r="AO165" s="49"/>
      <c r="AP165" s="49"/>
      <c r="AQ165" s="49"/>
      <c r="AR165" s="50"/>
      <c r="AS165" s="48"/>
      <c r="AT165" s="49"/>
      <c r="AU165" s="49"/>
      <c r="AV165" s="49"/>
      <c r="AW165" s="49"/>
      <c r="AX165" s="49"/>
      <c r="AY165" s="50"/>
      <c r="AZ165" s="39"/>
      <c r="BA165" s="40"/>
      <c r="BB165" s="293"/>
      <c r="BC165" s="39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1"/>
    </row>
    <row r="166" spans="4:67" ht="8.15" customHeight="1" x14ac:dyDescent="0.2">
      <c r="D166" s="135" t="s">
        <v>15</v>
      </c>
      <c r="E166" s="124"/>
      <c r="F166" s="124"/>
      <c r="G166" s="124"/>
      <c r="H166" s="124"/>
      <c r="I166" s="125"/>
      <c r="J166" s="96">
        <f>IF(ISBLANK(J106),"",(J106))</f>
        <v>0</v>
      </c>
      <c r="K166" s="97"/>
      <c r="L166" s="97"/>
      <c r="M166" s="97"/>
      <c r="N166" s="97"/>
      <c r="O166" s="97"/>
      <c r="P166" s="97"/>
      <c r="Q166" s="97"/>
      <c r="R166" s="98"/>
      <c r="S166" s="123" t="s">
        <v>16</v>
      </c>
      <c r="T166" s="124"/>
      <c r="U166" s="124"/>
      <c r="V166" s="124"/>
      <c r="W166" s="124"/>
      <c r="X166" s="125"/>
      <c r="Y166" s="96">
        <f>IF(ISBLANK(Y106),"",(Y106))</f>
        <v>0</v>
      </c>
      <c r="Z166" s="97"/>
      <c r="AA166" s="97"/>
      <c r="AB166" s="97"/>
      <c r="AC166" s="97"/>
      <c r="AD166" s="97"/>
      <c r="AE166" s="97"/>
      <c r="AF166" s="97"/>
      <c r="AG166" s="98"/>
      <c r="AH166" s="138" t="str">
        <f>IF(ISBLANK(AH106),"",(AH106))</f>
        <v>10%対象合計</v>
      </c>
      <c r="AI166" s="139"/>
      <c r="AJ166" s="139"/>
      <c r="AK166" s="139"/>
      <c r="AL166" s="139"/>
      <c r="AM166" s="139"/>
      <c r="AN166" s="140"/>
      <c r="AO166" s="96">
        <f>IF(ISBLANK(AO106),"",(AO106))</f>
        <v>0</v>
      </c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132"/>
      <c r="BA166" s="294" t="s">
        <v>36</v>
      </c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6"/>
    </row>
    <row r="167" spans="4:67" ht="8.15" customHeight="1" x14ac:dyDescent="0.2">
      <c r="D167" s="136"/>
      <c r="E167" s="127"/>
      <c r="F167" s="127"/>
      <c r="G167" s="127"/>
      <c r="H167" s="127"/>
      <c r="I167" s="128"/>
      <c r="J167" s="45"/>
      <c r="K167" s="46"/>
      <c r="L167" s="46"/>
      <c r="M167" s="46"/>
      <c r="N167" s="46"/>
      <c r="O167" s="46"/>
      <c r="P167" s="46"/>
      <c r="Q167" s="46"/>
      <c r="R167" s="47"/>
      <c r="S167" s="126"/>
      <c r="T167" s="127"/>
      <c r="U167" s="127"/>
      <c r="V167" s="127"/>
      <c r="W167" s="127"/>
      <c r="X167" s="128"/>
      <c r="Y167" s="45"/>
      <c r="Z167" s="46"/>
      <c r="AA167" s="46"/>
      <c r="AB167" s="46"/>
      <c r="AC167" s="46"/>
      <c r="AD167" s="46"/>
      <c r="AE167" s="46"/>
      <c r="AF167" s="46"/>
      <c r="AG167" s="47"/>
      <c r="AH167" s="141"/>
      <c r="AI167" s="142"/>
      <c r="AJ167" s="142"/>
      <c r="AK167" s="142"/>
      <c r="AL167" s="142"/>
      <c r="AM167" s="142"/>
      <c r="AN167" s="143"/>
      <c r="AO167" s="45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133"/>
      <c r="BA167" s="297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5"/>
    </row>
    <row r="168" spans="4:67" ht="8.15" customHeight="1" thickBot="1" x14ac:dyDescent="0.25">
      <c r="D168" s="137"/>
      <c r="E168" s="130"/>
      <c r="F168" s="130"/>
      <c r="G168" s="130"/>
      <c r="H168" s="130"/>
      <c r="I168" s="131"/>
      <c r="J168" s="99"/>
      <c r="K168" s="100"/>
      <c r="L168" s="100"/>
      <c r="M168" s="100"/>
      <c r="N168" s="100"/>
      <c r="O168" s="100"/>
      <c r="P168" s="100"/>
      <c r="Q168" s="100"/>
      <c r="R168" s="101"/>
      <c r="S168" s="129"/>
      <c r="T168" s="130"/>
      <c r="U168" s="130"/>
      <c r="V168" s="130"/>
      <c r="W168" s="130"/>
      <c r="X168" s="131"/>
      <c r="Y168" s="99"/>
      <c r="Z168" s="100"/>
      <c r="AA168" s="100"/>
      <c r="AB168" s="100"/>
      <c r="AC168" s="100"/>
      <c r="AD168" s="100"/>
      <c r="AE168" s="100"/>
      <c r="AF168" s="100"/>
      <c r="AG168" s="101"/>
      <c r="AH168" s="144"/>
      <c r="AI168" s="145"/>
      <c r="AJ168" s="145"/>
      <c r="AK168" s="145"/>
      <c r="AL168" s="145"/>
      <c r="AM168" s="145"/>
      <c r="AN168" s="146"/>
      <c r="AO168" s="99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34"/>
      <c r="BA168" s="297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5"/>
    </row>
    <row r="169" spans="4:67" ht="8.15" customHeight="1" x14ac:dyDescent="0.2">
      <c r="D169" s="135" t="str">
        <f>IF(ISBLANK(D109),"",(D109))</f>
        <v/>
      </c>
      <c r="E169" s="124"/>
      <c r="F169" s="124"/>
      <c r="G169" s="124"/>
      <c r="H169" s="124"/>
      <c r="I169" s="125"/>
      <c r="J169" s="96" t="str">
        <f>IF(ISBLANK(J109),"",(J109))</f>
        <v/>
      </c>
      <c r="K169" s="97"/>
      <c r="L169" s="97"/>
      <c r="M169" s="97"/>
      <c r="N169" s="97"/>
      <c r="O169" s="97"/>
      <c r="P169" s="97"/>
      <c r="Q169" s="97"/>
      <c r="R169" s="98"/>
      <c r="S169" s="123" t="str">
        <f>IF(ISBLANK(S109),"",(S109))</f>
        <v/>
      </c>
      <c r="T169" s="124"/>
      <c r="U169" s="124"/>
      <c r="V169" s="124"/>
      <c r="W169" s="124"/>
      <c r="X169" s="125"/>
      <c r="Y169" s="96" t="str">
        <f>IF(ISBLANK(Y109),"",(Y109))</f>
        <v/>
      </c>
      <c r="Z169" s="97"/>
      <c r="AA169" s="97"/>
      <c r="AB169" s="97"/>
      <c r="AC169" s="97"/>
      <c r="AD169" s="97"/>
      <c r="AE169" s="97"/>
      <c r="AF169" s="97"/>
      <c r="AG169" s="98"/>
      <c r="AH169" s="138" t="str">
        <f>IF(ISBLANK(AH109),"",(AH109))</f>
        <v/>
      </c>
      <c r="AI169" s="139"/>
      <c r="AJ169" s="139"/>
      <c r="AK169" s="139"/>
      <c r="AL169" s="139"/>
      <c r="AM169" s="139"/>
      <c r="AN169" s="140"/>
      <c r="AO169" s="96" t="str">
        <f>IF(ISBLANK(AO109),"",(AO109))</f>
        <v/>
      </c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132"/>
      <c r="BA169" s="297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5"/>
    </row>
    <row r="170" spans="4:67" ht="8.15" customHeight="1" x14ac:dyDescent="0.2">
      <c r="D170" s="136"/>
      <c r="E170" s="127"/>
      <c r="F170" s="127"/>
      <c r="G170" s="127"/>
      <c r="H170" s="127"/>
      <c r="I170" s="128"/>
      <c r="J170" s="45"/>
      <c r="K170" s="46"/>
      <c r="L170" s="46"/>
      <c r="M170" s="46"/>
      <c r="N170" s="46"/>
      <c r="O170" s="46"/>
      <c r="P170" s="46"/>
      <c r="Q170" s="46"/>
      <c r="R170" s="47"/>
      <c r="S170" s="126"/>
      <c r="T170" s="127"/>
      <c r="U170" s="127"/>
      <c r="V170" s="127"/>
      <c r="W170" s="127"/>
      <c r="X170" s="128"/>
      <c r="Y170" s="45"/>
      <c r="Z170" s="46"/>
      <c r="AA170" s="46"/>
      <c r="AB170" s="46"/>
      <c r="AC170" s="46"/>
      <c r="AD170" s="46"/>
      <c r="AE170" s="46"/>
      <c r="AF170" s="46"/>
      <c r="AG170" s="47"/>
      <c r="AH170" s="141"/>
      <c r="AI170" s="142"/>
      <c r="AJ170" s="142"/>
      <c r="AK170" s="142"/>
      <c r="AL170" s="142"/>
      <c r="AM170" s="142"/>
      <c r="AN170" s="143"/>
      <c r="AO170" s="45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133"/>
      <c r="BA170" s="297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5"/>
    </row>
    <row r="171" spans="4:67" ht="8.15" customHeight="1" thickBot="1" x14ac:dyDescent="0.25">
      <c r="D171" s="137"/>
      <c r="E171" s="130"/>
      <c r="F171" s="130"/>
      <c r="G171" s="130"/>
      <c r="H171" s="130"/>
      <c r="I171" s="131"/>
      <c r="J171" s="99"/>
      <c r="K171" s="100"/>
      <c r="L171" s="100"/>
      <c r="M171" s="100"/>
      <c r="N171" s="100"/>
      <c r="O171" s="100"/>
      <c r="P171" s="100"/>
      <c r="Q171" s="100"/>
      <c r="R171" s="101"/>
      <c r="S171" s="129"/>
      <c r="T171" s="130"/>
      <c r="U171" s="130"/>
      <c r="V171" s="130"/>
      <c r="W171" s="130"/>
      <c r="X171" s="131"/>
      <c r="Y171" s="99"/>
      <c r="Z171" s="100"/>
      <c r="AA171" s="100"/>
      <c r="AB171" s="100"/>
      <c r="AC171" s="100"/>
      <c r="AD171" s="100"/>
      <c r="AE171" s="100"/>
      <c r="AF171" s="100"/>
      <c r="AG171" s="101"/>
      <c r="AH171" s="144"/>
      <c r="AI171" s="145"/>
      <c r="AJ171" s="145"/>
      <c r="AK171" s="145"/>
      <c r="AL171" s="145"/>
      <c r="AM171" s="145"/>
      <c r="AN171" s="146"/>
      <c r="AO171" s="99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34"/>
      <c r="BA171" s="297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5"/>
    </row>
    <row r="172" spans="4:67" ht="8.15" customHeight="1" x14ac:dyDescent="0.2">
      <c r="D172" s="135" t="str">
        <f>IF(ISBLANK(D112),"",(D112))</f>
        <v/>
      </c>
      <c r="E172" s="124"/>
      <c r="F172" s="124"/>
      <c r="G172" s="124"/>
      <c r="H172" s="124"/>
      <c r="I172" s="125"/>
      <c r="J172" s="96" t="str">
        <f>IF(ISBLANK(J112),"",(J112))</f>
        <v/>
      </c>
      <c r="K172" s="97"/>
      <c r="L172" s="97"/>
      <c r="M172" s="97"/>
      <c r="N172" s="97"/>
      <c r="O172" s="97"/>
      <c r="P172" s="97"/>
      <c r="Q172" s="97"/>
      <c r="R172" s="98"/>
      <c r="S172" s="123" t="str">
        <f>IF(ISBLANK(S112),"",(S112))</f>
        <v/>
      </c>
      <c r="T172" s="124"/>
      <c r="U172" s="124"/>
      <c r="V172" s="124"/>
      <c r="W172" s="124"/>
      <c r="X172" s="125"/>
      <c r="Y172" s="96" t="str">
        <f>IF(ISBLANK(Y112),"",(Y112))</f>
        <v/>
      </c>
      <c r="Z172" s="97"/>
      <c r="AA172" s="97"/>
      <c r="AB172" s="97"/>
      <c r="AC172" s="97"/>
      <c r="AD172" s="97"/>
      <c r="AE172" s="97"/>
      <c r="AF172" s="97"/>
      <c r="AG172" s="98"/>
      <c r="AH172" s="138" t="str">
        <f>IF(ISBLANK(AH112),"",(AH112))</f>
        <v/>
      </c>
      <c r="AI172" s="139"/>
      <c r="AJ172" s="139"/>
      <c r="AK172" s="139"/>
      <c r="AL172" s="139"/>
      <c r="AM172" s="139"/>
      <c r="AN172" s="140"/>
      <c r="AO172" s="96" t="str">
        <f>IF(ISBLANK(AO112),"",(AO112))</f>
        <v/>
      </c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132"/>
      <c r="BA172" s="297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5"/>
    </row>
    <row r="173" spans="4:67" ht="8.15" customHeight="1" x14ac:dyDescent="0.2">
      <c r="D173" s="136"/>
      <c r="E173" s="127"/>
      <c r="F173" s="127"/>
      <c r="G173" s="127"/>
      <c r="H173" s="127"/>
      <c r="I173" s="128"/>
      <c r="J173" s="45"/>
      <c r="K173" s="46"/>
      <c r="L173" s="46"/>
      <c r="M173" s="46"/>
      <c r="N173" s="46"/>
      <c r="O173" s="46"/>
      <c r="P173" s="46"/>
      <c r="Q173" s="46"/>
      <c r="R173" s="47"/>
      <c r="S173" s="126"/>
      <c r="T173" s="127"/>
      <c r="U173" s="127"/>
      <c r="V173" s="127"/>
      <c r="W173" s="127"/>
      <c r="X173" s="128"/>
      <c r="Y173" s="45"/>
      <c r="Z173" s="46"/>
      <c r="AA173" s="46"/>
      <c r="AB173" s="46"/>
      <c r="AC173" s="46"/>
      <c r="AD173" s="46"/>
      <c r="AE173" s="46"/>
      <c r="AF173" s="46"/>
      <c r="AG173" s="47"/>
      <c r="AH173" s="141"/>
      <c r="AI173" s="142"/>
      <c r="AJ173" s="142"/>
      <c r="AK173" s="142"/>
      <c r="AL173" s="142"/>
      <c r="AM173" s="142"/>
      <c r="AN173" s="143"/>
      <c r="AO173" s="45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133"/>
      <c r="BA173" s="297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5"/>
    </row>
    <row r="174" spans="4:67" ht="8.15" customHeight="1" thickBot="1" x14ac:dyDescent="0.25">
      <c r="D174" s="137"/>
      <c r="E174" s="130"/>
      <c r="F174" s="130"/>
      <c r="G174" s="130"/>
      <c r="H174" s="130"/>
      <c r="I174" s="131"/>
      <c r="J174" s="99"/>
      <c r="K174" s="100"/>
      <c r="L174" s="100"/>
      <c r="M174" s="100"/>
      <c r="N174" s="100"/>
      <c r="O174" s="100"/>
      <c r="P174" s="100"/>
      <c r="Q174" s="100"/>
      <c r="R174" s="101"/>
      <c r="S174" s="129"/>
      <c r="T174" s="130"/>
      <c r="U174" s="130"/>
      <c r="V174" s="130"/>
      <c r="W174" s="130"/>
      <c r="X174" s="131"/>
      <c r="Y174" s="99"/>
      <c r="Z174" s="100"/>
      <c r="AA174" s="100"/>
      <c r="AB174" s="100"/>
      <c r="AC174" s="100"/>
      <c r="AD174" s="100"/>
      <c r="AE174" s="100"/>
      <c r="AF174" s="100"/>
      <c r="AG174" s="101"/>
      <c r="AH174" s="144"/>
      <c r="AI174" s="145"/>
      <c r="AJ174" s="145"/>
      <c r="AK174" s="145"/>
      <c r="AL174" s="145"/>
      <c r="AM174" s="145"/>
      <c r="AN174" s="146"/>
      <c r="AO174" s="99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34"/>
      <c r="BA174" s="297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5"/>
    </row>
    <row r="175" spans="4:67" ht="8.15" customHeight="1" x14ac:dyDescent="0.2">
      <c r="D175" s="87" t="s">
        <v>18</v>
      </c>
      <c r="E175" s="88"/>
      <c r="F175" s="88"/>
      <c r="G175" s="88"/>
      <c r="H175" s="88"/>
      <c r="I175" s="89"/>
      <c r="J175" s="96">
        <f>IF(ISBLANK(J115),"",(J115))</f>
        <v>0</v>
      </c>
      <c r="K175" s="97"/>
      <c r="L175" s="97"/>
      <c r="M175" s="97"/>
      <c r="N175" s="97"/>
      <c r="O175" s="97"/>
      <c r="P175" s="97"/>
      <c r="Q175" s="97"/>
      <c r="R175" s="98"/>
      <c r="S175" s="102" t="s">
        <v>29</v>
      </c>
      <c r="T175" s="88"/>
      <c r="U175" s="88"/>
      <c r="V175" s="88"/>
      <c r="W175" s="88"/>
      <c r="X175" s="89"/>
      <c r="Y175" s="96">
        <f>IF(ISBLANK(Y115),"",(Y115))</f>
        <v>0</v>
      </c>
      <c r="Z175" s="97"/>
      <c r="AA175" s="97"/>
      <c r="AB175" s="97"/>
      <c r="AC175" s="97"/>
      <c r="AD175" s="97"/>
      <c r="AE175" s="97"/>
      <c r="AF175" s="97"/>
      <c r="AG175" s="98"/>
      <c r="AH175" s="170" t="s">
        <v>65</v>
      </c>
      <c r="AI175" s="171"/>
      <c r="AJ175" s="171"/>
      <c r="AK175" s="171"/>
      <c r="AL175" s="171"/>
      <c r="AM175" s="171"/>
      <c r="AN175" s="172"/>
      <c r="AO175" s="96">
        <f>IF(ISBLANK(AO115),"",(AO115))</f>
        <v>0</v>
      </c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132"/>
      <c r="BA175" s="297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5"/>
    </row>
    <row r="176" spans="4:67" ht="8.15" customHeight="1" x14ac:dyDescent="0.2">
      <c r="D176" s="90"/>
      <c r="E176" s="91"/>
      <c r="F176" s="91"/>
      <c r="G176" s="91"/>
      <c r="H176" s="91"/>
      <c r="I176" s="92"/>
      <c r="J176" s="45"/>
      <c r="K176" s="46"/>
      <c r="L176" s="46"/>
      <c r="M176" s="46"/>
      <c r="N176" s="46"/>
      <c r="O176" s="46"/>
      <c r="P176" s="46"/>
      <c r="Q176" s="46"/>
      <c r="R176" s="47"/>
      <c r="S176" s="103"/>
      <c r="T176" s="91"/>
      <c r="U176" s="91"/>
      <c r="V176" s="91"/>
      <c r="W176" s="91"/>
      <c r="X176" s="92"/>
      <c r="Y176" s="45"/>
      <c r="Z176" s="46"/>
      <c r="AA176" s="46"/>
      <c r="AB176" s="46"/>
      <c r="AC176" s="46"/>
      <c r="AD176" s="46"/>
      <c r="AE176" s="46"/>
      <c r="AF176" s="46"/>
      <c r="AG176" s="47"/>
      <c r="AH176" s="173"/>
      <c r="AI176" s="174"/>
      <c r="AJ176" s="174"/>
      <c r="AK176" s="174"/>
      <c r="AL176" s="174"/>
      <c r="AM176" s="174"/>
      <c r="AN176" s="175"/>
      <c r="AO176" s="45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133"/>
      <c r="BA176" s="297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5"/>
    </row>
    <row r="177" spans="4:67" ht="8.15" customHeight="1" thickBot="1" x14ac:dyDescent="0.25">
      <c r="D177" s="93"/>
      <c r="E177" s="94"/>
      <c r="F177" s="94"/>
      <c r="G177" s="94"/>
      <c r="H177" s="94"/>
      <c r="I177" s="95"/>
      <c r="J177" s="99"/>
      <c r="K177" s="100"/>
      <c r="L177" s="100"/>
      <c r="M177" s="100"/>
      <c r="N177" s="100"/>
      <c r="O177" s="100"/>
      <c r="P177" s="100"/>
      <c r="Q177" s="100"/>
      <c r="R177" s="101"/>
      <c r="S177" s="104"/>
      <c r="T177" s="94"/>
      <c r="U177" s="94"/>
      <c r="V177" s="94"/>
      <c r="W177" s="94"/>
      <c r="X177" s="95"/>
      <c r="Y177" s="99"/>
      <c r="Z177" s="100"/>
      <c r="AA177" s="100"/>
      <c r="AB177" s="100"/>
      <c r="AC177" s="100"/>
      <c r="AD177" s="100"/>
      <c r="AE177" s="100"/>
      <c r="AF177" s="100"/>
      <c r="AG177" s="101"/>
      <c r="AH177" s="176"/>
      <c r="AI177" s="177"/>
      <c r="AJ177" s="177"/>
      <c r="AK177" s="177"/>
      <c r="AL177" s="177"/>
      <c r="AM177" s="177"/>
      <c r="AN177" s="178"/>
      <c r="AO177" s="99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34"/>
      <c r="BA177" s="298"/>
      <c r="BB177" s="247"/>
      <c r="BC177" s="247"/>
      <c r="BD177" s="247"/>
      <c r="BE177" s="247"/>
      <c r="BF177" s="247"/>
      <c r="BG177" s="247"/>
      <c r="BH177" s="247"/>
      <c r="BI177" s="247"/>
      <c r="BJ177" s="247"/>
      <c r="BK177" s="247"/>
      <c r="BL177" s="247"/>
      <c r="BM177" s="247"/>
      <c r="BN177" s="247"/>
      <c r="BO177" s="248"/>
    </row>
    <row r="178" spans="4:67" ht="6.75" customHeight="1" x14ac:dyDescent="0.2"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</row>
    <row r="179" spans="4:67" ht="6.75" customHeight="1" x14ac:dyDescent="0.2">
      <c r="D179" s="23" t="s">
        <v>37</v>
      </c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</row>
    <row r="180" spans="4:67" ht="6.75" customHeight="1" x14ac:dyDescent="0.2"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</row>
    <row r="181" spans="4:67" ht="6.75" customHeight="1" x14ac:dyDescent="0.2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</row>
    <row r="182" spans="4:67" ht="6.75" customHeight="1" x14ac:dyDescent="0.2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</row>
    <row r="183" spans="4:67" ht="6.75" customHeight="1" x14ac:dyDescent="0.2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</row>
    <row r="184" spans="4:67" ht="6.75" customHeight="1" x14ac:dyDescent="0.2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</row>
    <row r="185" spans="4:67" ht="6.75" customHeight="1" x14ac:dyDescent="0.2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</row>
    <row r="186" spans="4:67" ht="6.75" customHeight="1" x14ac:dyDescent="0.2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</row>
    <row r="187" spans="4:67" ht="6.75" customHeight="1" x14ac:dyDescent="0.2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</row>
    <row r="188" spans="4:67" ht="6.75" customHeight="1" x14ac:dyDescent="0.2"/>
    <row r="189" spans="4:67" ht="6.75" customHeight="1" x14ac:dyDescent="0.2"/>
    <row r="190" spans="4:67" ht="6.75" customHeight="1" x14ac:dyDescent="0.2"/>
    <row r="191" spans="4:67" ht="6.75" customHeight="1" x14ac:dyDescent="0.2"/>
    <row r="192" spans="4:67" ht="6.75" customHeight="1" x14ac:dyDescent="0.2"/>
    <row r="193" ht="6.75" customHeight="1" x14ac:dyDescent="0.2"/>
    <row r="194" ht="6.75" customHeight="1" x14ac:dyDescent="0.2"/>
    <row r="195" ht="6.75" customHeight="1" x14ac:dyDescent="0.2"/>
    <row r="196" ht="6.75" customHeight="1" x14ac:dyDescent="0.2"/>
    <row r="197" ht="6.75" customHeight="1" x14ac:dyDescent="0.2"/>
    <row r="198" ht="6.75" customHeight="1" x14ac:dyDescent="0.2"/>
    <row r="199" ht="6.75" customHeight="1" x14ac:dyDescent="0.2"/>
    <row r="200" ht="6.75" customHeight="1" x14ac:dyDescent="0.2"/>
    <row r="201" ht="6.75" customHeight="1" x14ac:dyDescent="0.2"/>
    <row r="202" ht="6.75" customHeight="1" x14ac:dyDescent="0.2"/>
    <row r="203" ht="6.75" customHeight="1" x14ac:dyDescent="0.2"/>
    <row r="204" ht="6.75" customHeight="1" x14ac:dyDescent="0.2"/>
    <row r="205" ht="6.75" customHeight="1" x14ac:dyDescent="0.2"/>
    <row r="206" ht="6.75" customHeight="1" x14ac:dyDescent="0.2"/>
    <row r="207" ht="6.75" customHeight="1" x14ac:dyDescent="0.2"/>
    <row r="208" ht="6.75" customHeight="1" x14ac:dyDescent="0.2"/>
    <row r="209" ht="6.75" customHeight="1" x14ac:dyDescent="0.2"/>
    <row r="210" ht="6.75" customHeight="1" x14ac:dyDescent="0.2"/>
    <row r="211" ht="6.75" customHeight="1" x14ac:dyDescent="0.2"/>
    <row r="212" ht="6.75" customHeight="1" x14ac:dyDescent="0.2"/>
    <row r="213" ht="6.75" customHeight="1" x14ac:dyDescent="0.2"/>
    <row r="214" ht="6.75" customHeight="1" x14ac:dyDescent="0.2"/>
    <row r="215" ht="6.75" customHeight="1" x14ac:dyDescent="0.2"/>
    <row r="216" ht="6.75" customHeight="1" x14ac:dyDescent="0.2"/>
    <row r="217" ht="6.75" customHeight="1" x14ac:dyDescent="0.2"/>
    <row r="218" ht="6.75" customHeight="1" x14ac:dyDescent="0.2"/>
    <row r="219" ht="6.75" customHeight="1" x14ac:dyDescent="0.2"/>
    <row r="220" ht="6.75" customHeight="1" x14ac:dyDescent="0.2"/>
    <row r="221" ht="6.75" customHeight="1" x14ac:dyDescent="0.2"/>
    <row r="222" ht="6.75" customHeight="1" x14ac:dyDescent="0.2"/>
    <row r="223" ht="6.75" customHeight="1" x14ac:dyDescent="0.2"/>
    <row r="224" ht="6.75" customHeight="1" x14ac:dyDescent="0.2"/>
    <row r="225" ht="6.75" customHeight="1" x14ac:dyDescent="0.2"/>
    <row r="226" ht="6.75" customHeight="1" x14ac:dyDescent="0.2"/>
    <row r="227" ht="6.75" customHeight="1" x14ac:dyDescent="0.2"/>
    <row r="228" ht="6.75" customHeight="1" x14ac:dyDescent="0.2"/>
    <row r="229" ht="6.75" customHeight="1" x14ac:dyDescent="0.2"/>
    <row r="230" ht="6.75" customHeight="1" x14ac:dyDescent="0.2"/>
    <row r="231" ht="6.75" customHeight="1" x14ac:dyDescent="0.2"/>
    <row r="232" ht="6.75" customHeight="1" x14ac:dyDescent="0.2"/>
    <row r="233" ht="6.75" customHeight="1" x14ac:dyDescent="0.2"/>
    <row r="234" ht="6.75" customHeight="1" x14ac:dyDescent="0.2"/>
    <row r="235" ht="6.75" customHeight="1" x14ac:dyDescent="0.2"/>
    <row r="236" ht="6.75" customHeight="1" x14ac:dyDescent="0.2"/>
    <row r="237" ht="6.75" customHeight="1" x14ac:dyDescent="0.2"/>
    <row r="238" ht="6.75" customHeight="1" x14ac:dyDescent="0.2"/>
    <row r="239" ht="6.75" customHeight="1" x14ac:dyDescent="0.2"/>
  </sheetData>
  <sheetProtection algorithmName="SHA-512" hashValue="ySOD2ZEQ3vROfIqsggjVEye+Q1wYJKtMy333dAgdYpjWJ8NXLR9eouw5eKBNDFR/Ovl+8S1EcMFX9bW5F5WyAQ==" saltValue="CO4hcd6GqxEsIHCIpAj3ZA==" spinCount="100000" sheet="1" objects="1" scenarios="1"/>
  <mergeCells count="395">
    <mergeCell ref="AS124:BN127"/>
    <mergeCell ref="AS128:BL131"/>
    <mergeCell ref="AL162:AR165"/>
    <mergeCell ref="AS162:AY165"/>
    <mergeCell ref="AZ162:BB165"/>
    <mergeCell ref="S169:X171"/>
    <mergeCell ref="Y169:AG171"/>
    <mergeCell ref="AS2:AT3"/>
    <mergeCell ref="AU2:BN3"/>
    <mergeCell ref="AS4:BN7"/>
    <mergeCell ref="AS8:BL11"/>
    <mergeCell ref="AS62:AT63"/>
    <mergeCell ref="AU62:BN63"/>
    <mergeCell ref="AS64:BN67"/>
    <mergeCell ref="AS68:BL71"/>
    <mergeCell ref="AS122:AT123"/>
    <mergeCell ref="AU122:BN123"/>
    <mergeCell ref="AH169:AN171"/>
    <mergeCell ref="AO169:AZ171"/>
    <mergeCell ref="BC162:BO165"/>
    <mergeCell ref="AL150:AR153"/>
    <mergeCell ref="AS150:AY153"/>
    <mergeCell ref="AZ150:BB153"/>
    <mergeCell ref="BC150:BO153"/>
    <mergeCell ref="D166:I168"/>
    <mergeCell ref="J166:R168"/>
    <mergeCell ref="S166:X168"/>
    <mergeCell ref="Y166:AG168"/>
    <mergeCell ref="AH166:AN168"/>
    <mergeCell ref="AO166:AZ168"/>
    <mergeCell ref="BA166:BO177"/>
    <mergeCell ref="D172:I174"/>
    <mergeCell ref="J172:R174"/>
    <mergeCell ref="S172:X174"/>
    <mergeCell ref="Y172:AG174"/>
    <mergeCell ref="AH172:AN174"/>
    <mergeCell ref="AO172:AZ174"/>
    <mergeCell ref="D175:I177"/>
    <mergeCell ref="J175:R177"/>
    <mergeCell ref="S175:X177"/>
    <mergeCell ref="Y175:AG177"/>
    <mergeCell ref="AH175:AN177"/>
    <mergeCell ref="AO175:AZ177"/>
    <mergeCell ref="D169:I171"/>
    <mergeCell ref="J169:R171"/>
    <mergeCell ref="AL158:AR161"/>
    <mergeCell ref="AS158:AY161"/>
    <mergeCell ref="AZ158:BB161"/>
    <mergeCell ref="BC158:BO161"/>
    <mergeCell ref="D154:J157"/>
    <mergeCell ref="K154:T157"/>
    <mergeCell ref="U154:AA157"/>
    <mergeCell ref="AB154:AD157"/>
    <mergeCell ref="AE154:AK157"/>
    <mergeCell ref="AL154:AR157"/>
    <mergeCell ref="AS154:AY157"/>
    <mergeCell ref="AZ154:BB157"/>
    <mergeCell ref="BC154:BO157"/>
    <mergeCell ref="D162:J165"/>
    <mergeCell ref="K162:T165"/>
    <mergeCell ref="U162:AA165"/>
    <mergeCell ref="AB162:AD165"/>
    <mergeCell ref="AE162:AK165"/>
    <mergeCell ref="D150:J153"/>
    <mergeCell ref="K150:T153"/>
    <mergeCell ref="U150:AA153"/>
    <mergeCell ref="AB150:AD153"/>
    <mergeCell ref="AE150:AK153"/>
    <mergeCell ref="D158:J161"/>
    <mergeCell ref="K158:T161"/>
    <mergeCell ref="U158:AA161"/>
    <mergeCell ref="AB158:AD161"/>
    <mergeCell ref="AE158:AK161"/>
    <mergeCell ref="D146:J149"/>
    <mergeCell ref="K146:T149"/>
    <mergeCell ref="U146:AA149"/>
    <mergeCell ref="AB146:AD149"/>
    <mergeCell ref="AE146:AK149"/>
    <mergeCell ref="AL146:AR149"/>
    <mergeCell ref="AS146:AY149"/>
    <mergeCell ref="AZ146:BB149"/>
    <mergeCell ref="BC146:BO149"/>
    <mergeCell ref="D142:J145"/>
    <mergeCell ref="K142:T145"/>
    <mergeCell ref="U142:AA145"/>
    <mergeCell ref="AB142:AD145"/>
    <mergeCell ref="AE142:AK145"/>
    <mergeCell ref="AL142:AR145"/>
    <mergeCell ref="AS142:AY145"/>
    <mergeCell ref="AZ142:BB145"/>
    <mergeCell ref="BC142:BO145"/>
    <mergeCell ref="D138:J141"/>
    <mergeCell ref="K138:T141"/>
    <mergeCell ref="U138:AA141"/>
    <mergeCell ref="AB138:AD141"/>
    <mergeCell ref="AE138:AK141"/>
    <mergeCell ref="AL138:AR141"/>
    <mergeCell ref="AS138:AY141"/>
    <mergeCell ref="AZ138:BB141"/>
    <mergeCell ref="BC138:BO141"/>
    <mergeCell ref="D137:J137"/>
    <mergeCell ref="K137:T137"/>
    <mergeCell ref="U137:AA137"/>
    <mergeCell ref="AB137:AD137"/>
    <mergeCell ref="AE137:AK137"/>
    <mergeCell ref="AL137:AR137"/>
    <mergeCell ref="AS137:AY137"/>
    <mergeCell ref="AZ137:BB137"/>
    <mergeCell ref="BC137:BO137"/>
    <mergeCell ref="AU133:BH133"/>
    <mergeCell ref="BI133:BO133"/>
    <mergeCell ref="U134:AA136"/>
    <mergeCell ref="AB134:AH136"/>
    <mergeCell ref="AN134:AT136"/>
    <mergeCell ref="BI134:BO136"/>
    <mergeCell ref="J134:L136"/>
    <mergeCell ref="M134:T136"/>
    <mergeCell ref="AI134:AM136"/>
    <mergeCell ref="AX134:BH136"/>
    <mergeCell ref="AU134:AW136"/>
    <mergeCell ref="D133:E133"/>
    <mergeCell ref="F133:G133"/>
    <mergeCell ref="H133:I133"/>
    <mergeCell ref="J133:L133"/>
    <mergeCell ref="M133:T133"/>
    <mergeCell ref="U133:AA133"/>
    <mergeCell ref="AB133:AH133"/>
    <mergeCell ref="AI133:AM133"/>
    <mergeCell ref="AN133:AT133"/>
    <mergeCell ref="D134:I136"/>
    <mergeCell ref="AN122:AR123"/>
    <mergeCell ref="D123:W125"/>
    <mergeCell ref="X123:AE125"/>
    <mergeCell ref="D126:AA128"/>
    <mergeCell ref="G129:AI131"/>
    <mergeCell ref="D130:F131"/>
    <mergeCell ref="BN130:BO131"/>
    <mergeCell ref="D106:I108"/>
    <mergeCell ref="J106:R108"/>
    <mergeCell ref="S106:X108"/>
    <mergeCell ref="Y106:AG108"/>
    <mergeCell ref="AH106:AN108"/>
    <mergeCell ref="AO106:AZ108"/>
    <mergeCell ref="D112:I114"/>
    <mergeCell ref="J112:R114"/>
    <mergeCell ref="S112:X114"/>
    <mergeCell ref="Y112:AG114"/>
    <mergeCell ref="AH112:AN114"/>
    <mergeCell ref="AO112:AZ114"/>
    <mergeCell ref="D115:I117"/>
    <mergeCell ref="J115:R117"/>
    <mergeCell ref="S115:X117"/>
    <mergeCell ref="Y115:AG117"/>
    <mergeCell ref="AH115:AN117"/>
    <mergeCell ref="AO115:AZ117"/>
    <mergeCell ref="D102:J105"/>
    <mergeCell ref="K102:T105"/>
    <mergeCell ref="U102:AA105"/>
    <mergeCell ref="AB102:AD105"/>
    <mergeCell ref="AE102:AK105"/>
    <mergeCell ref="AL102:AR105"/>
    <mergeCell ref="AS102:AY105"/>
    <mergeCell ref="AZ102:BB105"/>
    <mergeCell ref="D109:I111"/>
    <mergeCell ref="J109:R111"/>
    <mergeCell ref="S109:X111"/>
    <mergeCell ref="Y109:AG111"/>
    <mergeCell ref="AH109:AN111"/>
    <mergeCell ref="AO109:AZ111"/>
    <mergeCell ref="BA106:BO117"/>
    <mergeCell ref="BC102:BO105"/>
    <mergeCell ref="D94:J97"/>
    <mergeCell ref="K94:T97"/>
    <mergeCell ref="U94:AA97"/>
    <mergeCell ref="AB94:AD97"/>
    <mergeCell ref="AE94:AK97"/>
    <mergeCell ref="AL94:AR97"/>
    <mergeCell ref="AS94:AY97"/>
    <mergeCell ref="AZ94:BB97"/>
    <mergeCell ref="BC94:BO97"/>
    <mergeCell ref="D98:J101"/>
    <mergeCell ref="K98:T101"/>
    <mergeCell ref="U98:AA101"/>
    <mergeCell ref="AB98:AD101"/>
    <mergeCell ref="AE98:AK101"/>
    <mergeCell ref="AL98:AR101"/>
    <mergeCell ref="AS98:AY101"/>
    <mergeCell ref="AZ98:BB101"/>
    <mergeCell ref="BC98:BO101"/>
    <mergeCell ref="D90:J93"/>
    <mergeCell ref="K90:T93"/>
    <mergeCell ref="U90:AA93"/>
    <mergeCell ref="AB90:AD93"/>
    <mergeCell ref="AE90:AK93"/>
    <mergeCell ref="AL90:AR93"/>
    <mergeCell ref="AS90:AY93"/>
    <mergeCell ref="AZ90:BB93"/>
    <mergeCell ref="BC90:BO93"/>
    <mergeCell ref="D86:J89"/>
    <mergeCell ref="K86:T89"/>
    <mergeCell ref="U86:AA89"/>
    <mergeCell ref="AB86:AD89"/>
    <mergeCell ref="AE86:AK89"/>
    <mergeCell ref="AL86:AR89"/>
    <mergeCell ref="AS86:AY89"/>
    <mergeCell ref="AZ86:BB89"/>
    <mergeCell ref="BC86:BO89"/>
    <mergeCell ref="D82:J85"/>
    <mergeCell ref="K82:T85"/>
    <mergeCell ref="U82:AA85"/>
    <mergeCell ref="AB82:AD85"/>
    <mergeCell ref="AE82:AK85"/>
    <mergeCell ref="AL82:AR85"/>
    <mergeCell ref="AS82:AY85"/>
    <mergeCell ref="AZ82:BB85"/>
    <mergeCell ref="BC82:BO85"/>
    <mergeCell ref="D78:J81"/>
    <mergeCell ref="K78:T81"/>
    <mergeCell ref="U78:AA81"/>
    <mergeCell ref="AB78:AD81"/>
    <mergeCell ref="AE78:AK81"/>
    <mergeCell ref="AL78:AR81"/>
    <mergeCell ref="AS78:AY81"/>
    <mergeCell ref="AZ78:BB81"/>
    <mergeCell ref="BC78:BO81"/>
    <mergeCell ref="AB74:AH76"/>
    <mergeCell ref="AN74:AT76"/>
    <mergeCell ref="BI74:BO76"/>
    <mergeCell ref="AI74:AM76"/>
    <mergeCell ref="D77:J77"/>
    <mergeCell ref="K77:T77"/>
    <mergeCell ref="U77:AA77"/>
    <mergeCell ref="AB77:AD77"/>
    <mergeCell ref="AE77:AK77"/>
    <mergeCell ref="AL77:AR77"/>
    <mergeCell ref="AS77:AY77"/>
    <mergeCell ref="AZ77:BB77"/>
    <mergeCell ref="BC77:BO77"/>
    <mergeCell ref="D74:I76"/>
    <mergeCell ref="AX74:BH76"/>
    <mergeCell ref="AU74:AW76"/>
    <mergeCell ref="J74:L76"/>
    <mergeCell ref="M74:T76"/>
    <mergeCell ref="U74:AA76"/>
    <mergeCell ref="AN62:AR63"/>
    <mergeCell ref="D63:W65"/>
    <mergeCell ref="X63:AE65"/>
    <mergeCell ref="D66:AA68"/>
    <mergeCell ref="G69:AI71"/>
    <mergeCell ref="D70:F71"/>
    <mergeCell ref="BN70:BO71"/>
    <mergeCell ref="D73:E73"/>
    <mergeCell ref="F73:G73"/>
    <mergeCell ref="H73:I73"/>
    <mergeCell ref="J73:L73"/>
    <mergeCell ref="M73:T73"/>
    <mergeCell ref="U73:AA73"/>
    <mergeCell ref="AB73:AH73"/>
    <mergeCell ref="AI73:AM73"/>
    <mergeCell ref="AN73:AT73"/>
    <mergeCell ref="AU73:BH73"/>
    <mergeCell ref="BI73:BO73"/>
    <mergeCell ref="AN2:AR3"/>
    <mergeCell ref="D3:W5"/>
    <mergeCell ref="X3:AE5"/>
    <mergeCell ref="D6:AA8"/>
    <mergeCell ref="G9:AI11"/>
    <mergeCell ref="D10:F11"/>
    <mergeCell ref="AZ17:BB17"/>
    <mergeCell ref="BN10:BO11"/>
    <mergeCell ref="D13:E13"/>
    <mergeCell ref="F13:G13"/>
    <mergeCell ref="H13:I13"/>
    <mergeCell ref="J13:L13"/>
    <mergeCell ref="M13:T13"/>
    <mergeCell ref="U13:AA13"/>
    <mergeCell ref="AB13:AH13"/>
    <mergeCell ref="AI13:AM13"/>
    <mergeCell ref="AN13:AT13"/>
    <mergeCell ref="AU13:BH13"/>
    <mergeCell ref="BI13:BO13"/>
    <mergeCell ref="BC17:BO17"/>
    <mergeCell ref="J14:L16"/>
    <mergeCell ref="BI14:BO16"/>
    <mergeCell ref="D17:J17"/>
    <mergeCell ref="U14:AA16"/>
    <mergeCell ref="D14:I16"/>
    <mergeCell ref="AS22:AY25"/>
    <mergeCell ref="D18:J21"/>
    <mergeCell ref="K18:T21"/>
    <mergeCell ref="U18:AA21"/>
    <mergeCell ref="AB18:AD21"/>
    <mergeCell ref="AL18:AR21"/>
    <mergeCell ref="AS18:AY21"/>
    <mergeCell ref="AZ18:BB21"/>
    <mergeCell ref="AU14:AW16"/>
    <mergeCell ref="AX14:BH16"/>
    <mergeCell ref="AB14:AH16"/>
    <mergeCell ref="AN14:AT16"/>
    <mergeCell ref="K17:T17"/>
    <mergeCell ref="U17:AA17"/>
    <mergeCell ref="AE17:AK17"/>
    <mergeCell ref="AL17:AR17"/>
    <mergeCell ref="AS17:AY17"/>
    <mergeCell ref="AB17:AD17"/>
    <mergeCell ref="M14:T16"/>
    <mergeCell ref="AI14:AM16"/>
    <mergeCell ref="BC18:BO21"/>
    <mergeCell ref="D22:J25"/>
    <mergeCell ref="K22:T25"/>
    <mergeCell ref="U22:AA25"/>
    <mergeCell ref="AB22:AD25"/>
    <mergeCell ref="AE22:AK25"/>
    <mergeCell ref="AL22:AR25"/>
    <mergeCell ref="AZ22:BB25"/>
    <mergeCell ref="BC22:BO25"/>
    <mergeCell ref="AE18:AK21"/>
    <mergeCell ref="BK46:BO47"/>
    <mergeCell ref="BA48:BE57"/>
    <mergeCell ref="BF48:BJ57"/>
    <mergeCell ref="BK48:BO57"/>
    <mergeCell ref="BA46:BE47"/>
    <mergeCell ref="BF46:BJ47"/>
    <mergeCell ref="AH55:AN57"/>
    <mergeCell ref="AO55:AZ57"/>
    <mergeCell ref="AL42:AR45"/>
    <mergeCell ref="AS42:AY45"/>
    <mergeCell ref="AS26:AY29"/>
    <mergeCell ref="AZ26:BB29"/>
    <mergeCell ref="D52:I54"/>
    <mergeCell ref="J52:R54"/>
    <mergeCell ref="S52:X54"/>
    <mergeCell ref="Y52:AG54"/>
    <mergeCell ref="AO52:AZ54"/>
    <mergeCell ref="D46:I48"/>
    <mergeCell ref="J46:R48"/>
    <mergeCell ref="S46:X48"/>
    <mergeCell ref="Y46:AG48"/>
    <mergeCell ref="AH46:AN48"/>
    <mergeCell ref="AO46:AZ48"/>
    <mergeCell ref="D49:I51"/>
    <mergeCell ref="J49:R51"/>
    <mergeCell ref="S49:X51"/>
    <mergeCell ref="Y49:AG51"/>
    <mergeCell ref="AH49:AN51"/>
    <mergeCell ref="AO49:AZ51"/>
    <mergeCell ref="AH52:AN54"/>
    <mergeCell ref="D34:J37"/>
    <mergeCell ref="K34:T37"/>
    <mergeCell ref="U34:AA37"/>
    <mergeCell ref="AB34:AD37"/>
    <mergeCell ref="AE38:AK41"/>
    <mergeCell ref="AL38:AR41"/>
    <mergeCell ref="AS38:AY41"/>
    <mergeCell ref="AZ38:BB41"/>
    <mergeCell ref="BC26:BO29"/>
    <mergeCell ref="D30:J33"/>
    <mergeCell ref="K30:T33"/>
    <mergeCell ref="U30:AA33"/>
    <mergeCell ref="AB30:AD33"/>
    <mergeCell ref="AE30:AK33"/>
    <mergeCell ref="AL30:AR33"/>
    <mergeCell ref="AS30:AY33"/>
    <mergeCell ref="AZ30:BB33"/>
    <mergeCell ref="BC30:BO33"/>
    <mergeCell ref="D26:J29"/>
    <mergeCell ref="K26:T29"/>
    <mergeCell ref="U26:AA29"/>
    <mergeCell ref="AB26:AD29"/>
    <mergeCell ref="AE26:AK29"/>
    <mergeCell ref="AL26:AR29"/>
    <mergeCell ref="D59:BO60"/>
    <mergeCell ref="D119:BO120"/>
    <mergeCell ref="D179:BO180"/>
    <mergeCell ref="AZ42:BB45"/>
    <mergeCell ref="BC42:BO45"/>
    <mergeCell ref="AE34:AK37"/>
    <mergeCell ref="AL34:AR37"/>
    <mergeCell ref="AS34:AY37"/>
    <mergeCell ref="AZ34:BB37"/>
    <mergeCell ref="BC34:BO37"/>
    <mergeCell ref="D42:J45"/>
    <mergeCell ref="K42:T45"/>
    <mergeCell ref="U42:AA45"/>
    <mergeCell ref="AB42:AD45"/>
    <mergeCell ref="AE42:AK45"/>
    <mergeCell ref="D38:J41"/>
    <mergeCell ref="K38:T41"/>
    <mergeCell ref="U38:AA41"/>
    <mergeCell ref="AB38:AD41"/>
    <mergeCell ref="BC38:BO41"/>
    <mergeCell ref="D55:I57"/>
    <mergeCell ref="J55:R57"/>
    <mergeCell ref="S55:X57"/>
    <mergeCell ref="Y55:AG57"/>
  </mergeCells>
  <phoneticPr fontId="1"/>
  <dataValidations count="4">
    <dataValidation type="list" allowBlank="1" showInputMessage="1" showErrorMessage="1" sqref="AZ18:BB45" xr:uid="{6E25A368-6FDB-453C-902F-0D9BF5EAE9B6}">
      <formula1>$BX$18:$BX$22</formula1>
    </dataValidation>
    <dataValidation type="list" allowBlank="1" showInputMessage="1" showErrorMessage="1" sqref="D49:I54" xr:uid="{58E6C4B6-1AC2-42FE-AC89-885F433E78FF}">
      <formula1>$BY$19:$BY$22</formula1>
    </dataValidation>
    <dataValidation type="list" allowBlank="1" showInputMessage="1" showErrorMessage="1" sqref="D18:J45" xr:uid="{84BE8791-0A64-46CB-8F16-CE37A2864F3D}">
      <formula1>$BX$29:$BX$34</formula1>
    </dataValidation>
    <dataValidation type="list" allowBlank="1" showInputMessage="1" showErrorMessage="1" sqref="AI14:AM16" xr:uid="{F2B6C8DA-30CE-4F8F-878E-6EF5DC9B56D6}">
      <formula1>$BY$29:$BY$30</formula1>
    </dataValidation>
  </dataValidations>
  <pageMargins left="0.19685039370078741" right="0.19685039370078741" top="0.19685039370078741" bottom="0.19685039370078741" header="0.11811023622047245" footer="0.11811023622047245"/>
  <pageSetup paperSize="9" scale="13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CBD9-9C82-4479-A0F0-7A839CD5823E}">
  <dimension ref="D1:CD239"/>
  <sheetViews>
    <sheetView showGridLines="0" showZeros="0" tabSelected="1" zoomScale="120" zoomScaleNormal="120" workbookViewId="0">
      <selection activeCell="AL18" sqref="AL18:AR21"/>
    </sheetView>
  </sheetViews>
  <sheetFormatPr defaultRowHeight="13" x14ac:dyDescent="0.2"/>
  <cols>
    <col min="1" max="75" width="1.6328125" customWidth="1"/>
    <col min="76" max="77" width="0" hidden="1" customWidth="1"/>
    <col min="78" max="78" width="9.453125" hidden="1" customWidth="1"/>
    <col min="79" max="82" width="0" hidden="1" customWidth="1"/>
  </cols>
  <sheetData>
    <row r="1" spans="4:67" ht="6.75" customHeight="1" x14ac:dyDescent="0.2">
      <c r="AU1" s="3"/>
      <c r="AV1" s="3"/>
      <c r="AW1" s="3"/>
      <c r="AX1" s="3"/>
      <c r="AY1" s="3"/>
    </row>
    <row r="2" spans="4:67" ht="6.75" customHeight="1" x14ac:dyDescent="0.2">
      <c r="AN2" s="206" t="s">
        <v>10</v>
      </c>
      <c r="AO2" s="206"/>
      <c r="AP2" s="206"/>
      <c r="AQ2" s="206"/>
      <c r="AR2" s="206"/>
      <c r="AS2" s="301" t="s">
        <v>38</v>
      </c>
      <c r="AT2" s="301"/>
      <c r="AU2" s="304" t="s">
        <v>60</v>
      </c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4:67" ht="6.75" customHeight="1" x14ac:dyDescent="0.2">
      <c r="D3" s="207" t="s">
        <v>30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305" t="s">
        <v>31</v>
      </c>
      <c r="Y3" s="305"/>
      <c r="Z3" s="305"/>
      <c r="AA3" s="305"/>
      <c r="AB3" s="305"/>
      <c r="AC3" s="305"/>
      <c r="AD3" s="305"/>
      <c r="AE3" s="305"/>
      <c r="AN3" s="206"/>
      <c r="AO3" s="206"/>
      <c r="AP3" s="206"/>
      <c r="AQ3" s="206"/>
      <c r="AR3" s="206"/>
      <c r="AS3" s="301"/>
      <c r="AT3" s="301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4:67" ht="6.75" customHeight="1" x14ac:dyDescent="0.2"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305"/>
      <c r="Y4" s="305"/>
      <c r="Z4" s="305"/>
      <c r="AA4" s="305"/>
      <c r="AB4" s="305"/>
      <c r="AC4" s="305"/>
      <c r="AD4" s="305"/>
      <c r="AE4" s="305"/>
      <c r="AS4" s="304" t="s">
        <v>70</v>
      </c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4:67" ht="6.75" customHeight="1" x14ac:dyDescent="0.2"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305"/>
      <c r="Y5" s="305"/>
      <c r="Z5" s="305"/>
      <c r="AA5" s="305"/>
      <c r="AB5" s="305"/>
      <c r="AC5" s="305"/>
      <c r="AD5" s="305"/>
      <c r="AE5" s="305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4:67" ht="6.75" customHeight="1" x14ac:dyDescent="0.2">
      <c r="D6" s="210" t="s">
        <v>0</v>
      </c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4:67" ht="6.75" customHeight="1" x14ac:dyDescent="0.2"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4:67" ht="6.75" customHeight="1" x14ac:dyDescent="0.2"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S8" s="304" t="s">
        <v>61</v>
      </c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</row>
    <row r="9" spans="4:67" ht="6.75" customHeight="1" x14ac:dyDescent="0.2">
      <c r="D9" s="4"/>
      <c r="E9" s="4"/>
      <c r="F9" s="4"/>
      <c r="G9" s="307" t="s">
        <v>68</v>
      </c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</row>
    <row r="10" spans="4:67" ht="6.75" customHeight="1" x14ac:dyDescent="0.2">
      <c r="D10" s="214" t="s">
        <v>1</v>
      </c>
      <c r="E10" s="214"/>
      <c r="F10" s="214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N10" s="216" t="s">
        <v>11</v>
      </c>
      <c r="BO10" s="216"/>
    </row>
    <row r="11" spans="4:67" ht="6.75" customHeight="1" x14ac:dyDescent="0.2">
      <c r="D11" s="215"/>
      <c r="E11" s="215"/>
      <c r="F11" s="215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21"/>
      <c r="BN11" s="217"/>
      <c r="BO11" s="217"/>
    </row>
    <row r="12" spans="4:67" ht="6.75" customHeight="1" thickBot="1" x14ac:dyDescent="0.25">
      <c r="D12" s="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S12" s="5"/>
      <c r="AT12" s="6"/>
      <c r="AU12" s="6"/>
      <c r="AV12" s="6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4:67" ht="12" customHeight="1" x14ac:dyDescent="0.2">
      <c r="D13" s="218" t="s">
        <v>2</v>
      </c>
      <c r="E13" s="204"/>
      <c r="F13" s="204" t="s">
        <v>3</v>
      </c>
      <c r="G13" s="204"/>
      <c r="H13" s="204" t="s">
        <v>4</v>
      </c>
      <c r="I13" s="205"/>
      <c r="J13" s="203" t="s">
        <v>19</v>
      </c>
      <c r="K13" s="204"/>
      <c r="L13" s="205"/>
      <c r="M13" s="203" t="s">
        <v>20</v>
      </c>
      <c r="N13" s="204"/>
      <c r="O13" s="204"/>
      <c r="P13" s="204"/>
      <c r="Q13" s="204"/>
      <c r="R13" s="204"/>
      <c r="S13" s="204"/>
      <c r="T13" s="205"/>
      <c r="U13" s="203" t="s">
        <v>21</v>
      </c>
      <c r="V13" s="204"/>
      <c r="W13" s="204"/>
      <c r="X13" s="204"/>
      <c r="Y13" s="204"/>
      <c r="Z13" s="204"/>
      <c r="AA13" s="205"/>
      <c r="AB13" s="203" t="s">
        <v>22</v>
      </c>
      <c r="AC13" s="204"/>
      <c r="AD13" s="204"/>
      <c r="AE13" s="204"/>
      <c r="AF13" s="204"/>
      <c r="AG13" s="204"/>
      <c r="AH13" s="205"/>
      <c r="AI13" s="203" t="s">
        <v>23</v>
      </c>
      <c r="AJ13" s="204"/>
      <c r="AK13" s="204"/>
      <c r="AL13" s="204"/>
      <c r="AM13" s="205"/>
      <c r="AN13" s="203" t="s">
        <v>5</v>
      </c>
      <c r="AO13" s="204"/>
      <c r="AP13" s="204"/>
      <c r="AQ13" s="204"/>
      <c r="AR13" s="204"/>
      <c r="AS13" s="204"/>
      <c r="AT13" s="205"/>
      <c r="AU13" s="203" t="s">
        <v>24</v>
      </c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5"/>
      <c r="BI13" s="203" t="s">
        <v>25</v>
      </c>
      <c r="BJ13" s="204"/>
      <c r="BK13" s="204"/>
      <c r="BL13" s="204"/>
      <c r="BM13" s="204"/>
      <c r="BN13" s="204"/>
      <c r="BO13" s="219"/>
    </row>
    <row r="14" spans="4:67" ht="9" customHeight="1" x14ac:dyDescent="0.2">
      <c r="D14" s="309">
        <v>45017</v>
      </c>
      <c r="E14" s="310"/>
      <c r="F14" s="310"/>
      <c r="G14" s="310"/>
      <c r="H14" s="310"/>
      <c r="I14" s="311"/>
      <c r="J14" s="318"/>
      <c r="K14" s="319"/>
      <c r="L14" s="320"/>
      <c r="M14" s="318">
        <v>39011234</v>
      </c>
      <c r="N14" s="319"/>
      <c r="O14" s="319"/>
      <c r="P14" s="319"/>
      <c r="Q14" s="319"/>
      <c r="R14" s="319"/>
      <c r="S14" s="319"/>
      <c r="T14" s="320"/>
      <c r="U14" s="327"/>
      <c r="V14" s="328"/>
      <c r="W14" s="328"/>
      <c r="X14" s="328"/>
      <c r="Y14" s="328"/>
      <c r="Z14" s="328"/>
      <c r="AA14" s="329"/>
      <c r="AB14" s="318" t="s">
        <v>69</v>
      </c>
      <c r="AC14" s="319"/>
      <c r="AD14" s="319"/>
      <c r="AE14" s="319"/>
      <c r="AF14" s="319"/>
      <c r="AG14" s="319"/>
      <c r="AH14" s="320"/>
      <c r="AI14" s="318" t="s">
        <v>58</v>
      </c>
      <c r="AJ14" s="319"/>
      <c r="AK14" s="319"/>
      <c r="AL14" s="319"/>
      <c r="AM14" s="320"/>
      <c r="AN14" s="318">
        <v>12345</v>
      </c>
      <c r="AO14" s="319"/>
      <c r="AP14" s="319"/>
      <c r="AQ14" s="319"/>
      <c r="AR14" s="319"/>
      <c r="AS14" s="319"/>
      <c r="AT14" s="320"/>
      <c r="AU14" s="327" t="s">
        <v>26</v>
      </c>
      <c r="AV14" s="336">
        <v>708401004338</v>
      </c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7"/>
      <c r="BI14" s="220"/>
      <c r="BJ14" s="221"/>
      <c r="BK14" s="221"/>
      <c r="BL14" s="221"/>
      <c r="BM14" s="221"/>
      <c r="BN14" s="221"/>
      <c r="BO14" s="222"/>
    </row>
    <row r="15" spans="4:67" ht="9" customHeight="1" x14ac:dyDescent="0.2">
      <c r="D15" s="312"/>
      <c r="E15" s="313"/>
      <c r="F15" s="313"/>
      <c r="G15" s="313"/>
      <c r="H15" s="313"/>
      <c r="I15" s="314"/>
      <c r="J15" s="321"/>
      <c r="K15" s="322"/>
      <c r="L15" s="323"/>
      <c r="M15" s="321"/>
      <c r="N15" s="322"/>
      <c r="O15" s="322"/>
      <c r="P15" s="322"/>
      <c r="Q15" s="322"/>
      <c r="R15" s="322"/>
      <c r="S15" s="322"/>
      <c r="T15" s="323"/>
      <c r="U15" s="330"/>
      <c r="V15" s="331"/>
      <c r="W15" s="331"/>
      <c r="X15" s="331"/>
      <c r="Y15" s="331"/>
      <c r="Z15" s="331"/>
      <c r="AA15" s="332"/>
      <c r="AB15" s="321"/>
      <c r="AC15" s="322"/>
      <c r="AD15" s="322"/>
      <c r="AE15" s="322"/>
      <c r="AF15" s="322"/>
      <c r="AG15" s="322"/>
      <c r="AH15" s="323"/>
      <c r="AI15" s="321"/>
      <c r="AJ15" s="322"/>
      <c r="AK15" s="322"/>
      <c r="AL15" s="322"/>
      <c r="AM15" s="323"/>
      <c r="AN15" s="321"/>
      <c r="AO15" s="322"/>
      <c r="AP15" s="322"/>
      <c r="AQ15" s="322"/>
      <c r="AR15" s="322"/>
      <c r="AS15" s="322"/>
      <c r="AT15" s="323"/>
      <c r="AU15" s="330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9"/>
      <c r="BI15" s="223"/>
      <c r="BJ15" s="224"/>
      <c r="BK15" s="224"/>
      <c r="BL15" s="224"/>
      <c r="BM15" s="224"/>
      <c r="BN15" s="224"/>
      <c r="BO15" s="225"/>
    </row>
    <row r="16" spans="4:67" ht="9" customHeight="1" thickBot="1" x14ac:dyDescent="0.25">
      <c r="D16" s="315"/>
      <c r="E16" s="316"/>
      <c r="F16" s="316"/>
      <c r="G16" s="316"/>
      <c r="H16" s="316"/>
      <c r="I16" s="317"/>
      <c r="J16" s="324"/>
      <c r="K16" s="325"/>
      <c r="L16" s="326"/>
      <c r="M16" s="324"/>
      <c r="N16" s="325"/>
      <c r="O16" s="325"/>
      <c r="P16" s="325"/>
      <c r="Q16" s="325"/>
      <c r="R16" s="325"/>
      <c r="S16" s="325"/>
      <c r="T16" s="326"/>
      <c r="U16" s="333"/>
      <c r="V16" s="334"/>
      <c r="W16" s="334"/>
      <c r="X16" s="334"/>
      <c r="Y16" s="334"/>
      <c r="Z16" s="334"/>
      <c r="AA16" s="335"/>
      <c r="AB16" s="324"/>
      <c r="AC16" s="325"/>
      <c r="AD16" s="325"/>
      <c r="AE16" s="325"/>
      <c r="AF16" s="325"/>
      <c r="AG16" s="325"/>
      <c r="AH16" s="326"/>
      <c r="AI16" s="324"/>
      <c r="AJ16" s="325"/>
      <c r="AK16" s="325"/>
      <c r="AL16" s="325"/>
      <c r="AM16" s="326"/>
      <c r="AN16" s="324"/>
      <c r="AO16" s="325"/>
      <c r="AP16" s="325"/>
      <c r="AQ16" s="325"/>
      <c r="AR16" s="325"/>
      <c r="AS16" s="325"/>
      <c r="AT16" s="326"/>
      <c r="AU16" s="333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1"/>
      <c r="BI16" s="226"/>
      <c r="BJ16" s="227"/>
      <c r="BK16" s="227"/>
      <c r="BL16" s="227"/>
      <c r="BM16" s="227"/>
      <c r="BN16" s="227"/>
      <c r="BO16" s="228"/>
    </row>
    <row r="17" spans="4:82" ht="12" customHeight="1" x14ac:dyDescent="0.2">
      <c r="D17" s="218" t="s">
        <v>27</v>
      </c>
      <c r="E17" s="204"/>
      <c r="F17" s="204"/>
      <c r="G17" s="204"/>
      <c r="H17" s="204"/>
      <c r="I17" s="204"/>
      <c r="J17" s="205"/>
      <c r="K17" s="203" t="s">
        <v>33</v>
      </c>
      <c r="L17" s="204"/>
      <c r="M17" s="204"/>
      <c r="N17" s="204"/>
      <c r="O17" s="204"/>
      <c r="P17" s="204"/>
      <c r="Q17" s="204"/>
      <c r="R17" s="204"/>
      <c r="S17" s="204"/>
      <c r="T17" s="205"/>
      <c r="U17" s="203" t="s">
        <v>6</v>
      </c>
      <c r="V17" s="204"/>
      <c r="W17" s="204"/>
      <c r="X17" s="204"/>
      <c r="Y17" s="204"/>
      <c r="Z17" s="204"/>
      <c r="AA17" s="205"/>
      <c r="AB17" s="203" t="s">
        <v>7</v>
      </c>
      <c r="AC17" s="204"/>
      <c r="AD17" s="205"/>
      <c r="AE17" s="203" t="s">
        <v>8</v>
      </c>
      <c r="AF17" s="204"/>
      <c r="AG17" s="204"/>
      <c r="AH17" s="204"/>
      <c r="AI17" s="204"/>
      <c r="AJ17" s="204"/>
      <c r="AK17" s="205"/>
      <c r="AL17" s="203" t="s">
        <v>9</v>
      </c>
      <c r="AM17" s="204"/>
      <c r="AN17" s="204"/>
      <c r="AO17" s="204"/>
      <c r="AP17" s="204"/>
      <c r="AQ17" s="204"/>
      <c r="AR17" s="205"/>
      <c r="AS17" s="203" t="s">
        <v>32</v>
      </c>
      <c r="AT17" s="204"/>
      <c r="AU17" s="204"/>
      <c r="AV17" s="204"/>
      <c r="AW17" s="204"/>
      <c r="AX17" s="204"/>
      <c r="AY17" s="205"/>
      <c r="AZ17" s="203" t="s">
        <v>17</v>
      </c>
      <c r="BA17" s="204"/>
      <c r="BB17" s="205"/>
      <c r="BC17" s="203" t="s">
        <v>28</v>
      </c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19"/>
      <c r="BX17" t="s">
        <v>17</v>
      </c>
      <c r="BY17" t="s">
        <v>44</v>
      </c>
    </row>
    <row r="18" spans="4:82" ht="8.15" customHeight="1" x14ac:dyDescent="0.2">
      <c r="D18" s="342">
        <v>2000</v>
      </c>
      <c r="E18" s="343"/>
      <c r="F18" s="343"/>
      <c r="G18" s="343"/>
      <c r="H18" s="343"/>
      <c r="I18" s="343"/>
      <c r="J18" s="344"/>
      <c r="K18" s="351" t="s">
        <v>56</v>
      </c>
      <c r="L18" s="352"/>
      <c r="M18" s="352"/>
      <c r="N18" s="352"/>
      <c r="O18" s="352"/>
      <c r="P18" s="352"/>
      <c r="Q18" s="352"/>
      <c r="R18" s="352"/>
      <c r="S18" s="352"/>
      <c r="T18" s="353"/>
      <c r="U18" s="360">
        <v>1000</v>
      </c>
      <c r="V18" s="361"/>
      <c r="W18" s="361"/>
      <c r="X18" s="361"/>
      <c r="Y18" s="361"/>
      <c r="Z18" s="361"/>
      <c r="AA18" s="362"/>
      <c r="AB18" s="369">
        <v>1</v>
      </c>
      <c r="AC18" s="370"/>
      <c r="AD18" s="371"/>
      <c r="AE18" s="42">
        <f>U18*AB18</f>
        <v>1000</v>
      </c>
      <c r="AF18" s="43"/>
      <c r="AG18" s="43"/>
      <c r="AH18" s="43"/>
      <c r="AI18" s="43"/>
      <c r="AJ18" s="43"/>
      <c r="AK18" s="44"/>
      <c r="AL18" s="360">
        <v>0</v>
      </c>
      <c r="AM18" s="361"/>
      <c r="AN18" s="361"/>
      <c r="AO18" s="361"/>
      <c r="AP18" s="361"/>
      <c r="AQ18" s="361"/>
      <c r="AR18" s="362"/>
      <c r="AS18" s="42">
        <f>AE18-AL18</f>
        <v>1000</v>
      </c>
      <c r="AT18" s="43"/>
      <c r="AU18" s="43"/>
      <c r="AV18" s="43"/>
      <c r="AW18" s="43"/>
      <c r="AX18" s="43"/>
      <c r="AY18" s="44"/>
      <c r="AZ18" s="378">
        <v>10</v>
      </c>
      <c r="BA18" s="379"/>
      <c r="BB18" s="380"/>
      <c r="BC18" s="33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5"/>
      <c r="BX18">
        <v>10</v>
      </c>
      <c r="BY18" t="s">
        <v>62</v>
      </c>
      <c r="BZ18">
        <f>SUMIF($AZ$18:$BB$45,$BX$18,AS18:AY45)</f>
        <v>1000</v>
      </c>
      <c r="CA18">
        <f>ROUND(BZ18*0.1,0)</f>
        <v>100</v>
      </c>
      <c r="CB18">
        <f>BZ18+CA18</f>
        <v>1100</v>
      </c>
      <c r="CC18" t="s">
        <v>63</v>
      </c>
      <c r="CD18" t="s">
        <v>64</v>
      </c>
    </row>
    <row r="19" spans="4:82" ht="8.15" customHeight="1" x14ac:dyDescent="0.2">
      <c r="D19" s="345"/>
      <c r="E19" s="346"/>
      <c r="F19" s="346"/>
      <c r="G19" s="346"/>
      <c r="H19" s="346"/>
      <c r="I19" s="346"/>
      <c r="J19" s="347"/>
      <c r="K19" s="354"/>
      <c r="L19" s="355"/>
      <c r="M19" s="355"/>
      <c r="N19" s="355"/>
      <c r="O19" s="355"/>
      <c r="P19" s="355"/>
      <c r="Q19" s="355"/>
      <c r="R19" s="355"/>
      <c r="S19" s="355"/>
      <c r="T19" s="356"/>
      <c r="U19" s="363"/>
      <c r="V19" s="364"/>
      <c r="W19" s="364"/>
      <c r="X19" s="364"/>
      <c r="Y19" s="364"/>
      <c r="Z19" s="364"/>
      <c r="AA19" s="365"/>
      <c r="AB19" s="372"/>
      <c r="AC19" s="373"/>
      <c r="AD19" s="374"/>
      <c r="AE19" s="45"/>
      <c r="AF19" s="46"/>
      <c r="AG19" s="46"/>
      <c r="AH19" s="46"/>
      <c r="AI19" s="46"/>
      <c r="AJ19" s="46"/>
      <c r="AK19" s="47"/>
      <c r="AL19" s="363"/>
      <c r="AM19" s="364"/>
      <c r="AN19" s="364"/>
      <c r="AO19" s="364"/>
      <c r="AP19" s="364"/>
      <c r="AQ19" s="364"/>
      <c r="AR19" s="365"/>
      <c r="AS19" s="45"/>
      <c r="AT19" s="46"/>
      <c r="AU19" s="46"/>
      <c r="AV19" s="46"/>
      <c r="AW19" s="46"/>
      <c r="AX19" s="46"/>
      <c r="AY19" s="47"/>
      <c r="AZ19" s="381"/>
      <c r="BA19" s="382"/>
      <c r="BB19" s="383"/>
      <c r="BC19" s="36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8"/>
      <c r="BX19" t="s">
        <v>39</v>
      </c>
      <c r="BY19" t="s">
        <v>50</v>
      </c>
      <c r="BZ19">
        <f>SUMIF($AZ$18:$BB$45,$BX$19,$AS$18:$AY$45)</f>
        <v>1500</v>
      </c>
      <c r="CA19">
        <f>ROUND(BZ19*0.08,0)</f>
        <v>120</v>
      </c>
      <c r="CB19">
        <f t="shared" ref="CB19:CB22" si="0">BZ19+CA19</f>
        <v>1620</v>
      </c>
      <c r="CC19" t="s">
        <v>51</v>
      </c>
      <c r="CD19" t="s">
        <v>64</v>
      </c>
    </row>
    <row r="20" spans="4:82" ht="8.15" customHeight="1" x14ac:dyDescent="0.2">
      <c r="D20" s="345"/>
      <c r="E20" s="346"/>
      <c r="F20" s="346"/>
      <c r="G20" s="346"/>
      <c r="H20" s="346"/>
      <c r="I20" s="346"/>
      <c r="J20" s="347"/>
      <c r="K20" s="354"/>
      <c r="L20" s="355"/>
      <c r="M20" s="355"/>
      <c r="N20" s="355"/>
      <c r="O20" s="355"/>
      <c r="P20" s="355"/>
      <c r="Q20" s="355"/>
      <c r="R20" s="355"/>
      <c r="S20" s="355"/>
      <c r="T20" s="356"/>
      <c r="U20" s="363"/>
      <c r="V20" s="364"/>
      <c r="W20" s="364"/>
      <c r="X20" s="364"/>
      <c r="Y20" s="364"/>
      <c r="Z20" s="364"/>
      <c r="AA20" s="365"/>
      <c r="AB20" s="372"/>
      <c r="AC20" s="373"/>
      <c r="AD20" s="374"/>
      <c r="AE20" s="45"/>
      <c r="AF20" s="46"/>
      <c r="AG20" s="46"/>
      <c r="AH20" s="46"/>
      <c r="AI20" s="46"/>
      <c r="AJ20" s="46"/>
      <c r="AK20" s="47"/>
      <c r="AL20" s="363"/>
      <c r="AM20" s="364"/>
      <c r="AN20" s="364"/>
      <c r="AO20" s="364"/>
      <c r="AP20" s="364"/>
      <c r="AQ20" s="364"/>
      <c r="AR20" s="365"/>
      <c r="AS20" s="45"/>
      <c r="AT20" s="46"/>
      <c r="AU20" s="46"/>
      <c r="AV20" s="46"/>
      <c r="AW20" s="46"/>
      <c r="AX20" s="46"/>
      <c r="AY20" s="47"/>
      <c r="AZ20" s="381"/>
      <c r="BA20" s="382"/>
      <c r="BB20" s="383"/>
      <c r="BC20" s="36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8"/>
      <c r="BX20" t="s">
        <v>40</v>
      </c>
      <c r="BY20" t="s">
        <v>47</v>
      </c>
      <c r="BZ20">
        <f>SUMIF($AZ$18:$BB$45,$BX$20,$AS$18:$AY$45)</f>
        <v>2100</v>
      </c>
      <c r="CA20">
        <f t="shared" ref="CA20" si="1">ROUND(BZ20*0.08,0)</f>
        <v>168</v>
      </c>
      <c r="CB20">
        <f t="shared" si="0"/>
        <v>2268</v>
      </c>
      <c r="CC20" t="s">
        <v>52</v>
      </c>
      <c r="CD20" t="s">
        <v>64</v>
      </c>
    </row>
    <row r="21" spans="4:82" ht="8.15" customHeight="1" x14ac:dyDescent="0.2">
      <c r="D21" s="348"/>
      <c r="E21" s="349"/>
      <c r="F21" s="349"/>
      <c r="G21" s="349"/>
      <c r="H21" s="349"/>
      <c r="I21" s="349"/>
      <c r="J21" s="350"/>
      <c r="K21" s="357"/>
      <c r="L21" s="358"/>
      <c r="M21" s="358"/>
      <c r="N21" s="358"/>
      <c r="O21" s="358"/>
      <c r="P21" s="358"/>
      <c r="Q21" s="358"/>
      <c r="R21" s="358"/>
      <c r="S21" s="358"/>
      <c r="T21" s="359"/>
      <c r="U21" s="366"/>
      <c r="V21" s="367"/>
      <c r="W21" s="367"/>
      <c r="X21" s="367"/>
      <c r="Y21" s="367"/>
      <c r="Z21" s="367"/>
      <c r="AA21" s="368"/>
      <c r="AB21" s="375"/>
      <c r="AC21" s="376"/>
      <c r="AD21" s="377"/>
      <c r="AE21" s="48"/>
      <c r="AF21" s="49"/>
      <c r="AG21" s="49"/>
      <c r="AH21" s="49"/>
      <c r="AI21" s="49"/>
      <c r="AJ21" s="49"/>
      <c r="AK21" s="50"/>
      <c r="AL21" s="366"/>
      <c r="AM21" s="367"/>
      <c r="AN21" s="367"/>
      <c r="AO21" s="367"/>
      <c r="AP21" s="367"/>
      <c r="AQ21" s="367"/>
      <c r="AR21" s="368"/>
      <c r="AS21" s="48"/>
      <c r="AT21" s="49"/>
      <c r="AU21" s="49"/>
      <c r="AV21" s="49"/>
      <c r="AW21" s="49"/>
      <c r="AX21" s="49"/>
      <c r="AY21" s="50"/>
      <c r="AZ21" s="384"/>
      <c r="BA21" s="385"/>
      <c r="BB21" s="386"/>
      <c r="BC21" s="39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1"/>
      <c r="BX21" t="s">
        <v>41</v>
      </c>
      <c r="BY21" t="s">
        <v>48</v>
      </c>
      <c r="BZ21">
        <f>SUMIF($AZ$18:$BB$45,$BX$21,$AS$18:$AY$45)</f>
        <v>0</v>
      </c>
      <c r="CA21">
        <v>0</v>
      </c>
      <c r="CB21">
        <f t="shared" si="0"/>
        <v>0</v>
      </c>
      <c r="CC21" t="s">
        <v>53</v>
      </c>
      <c r="CD21" t="s">
        <v>64</v>
      </c>
    </row>
    <row r="22" spans="4:82" ht="8.15" customHeight="1" x14ac:dyDescent="0.2">
      <c r="D22" s="342">
        <v>2000</v>
      </c>
      <c r="E22" s="343"/>
      <c r="F22" s="343"/>
      <c r="G22" s="343"/>
      <c r="H22" s="343"/>
      <c r="I22" s="343"/>
      <c r="J22" s="344"/>
      <c r="K22" s="351" t="s">
        <v>66</v>
      </c>
      <c r="L22" s="352"/>
      <c r="M22" s="352"/>
      <c r="N22" s="352"/>
      <c r="O22" s="352"/>
      <c r="P22" s="352"/>
      <c r="Q22" s="352"/>
      <c r="R22" s="352"/>
      <c r="S22" s="352"/>
      <c r="T22" s="353"/>
      <c r="U22" s="360">
        <v>2000</v>
      </c>
      <c r="V22" s="361"/>
      <c r="W22" s="361"/>
      <c r="X22" s="361"/>
      <c r="Y22" s="361"/>
      <c r="Z22" s="361"/>
      <c r="AA22" s="362"/>
      <c r="AB22" s="369">
        <v>1</v>
      </c>
      <c r="AC22" s="370"/>
      <c r="AD22" s="371"/>
      <c r="AE22" s="42">
        <f>U22*AB22</f>
        <v>2000</v>
      </c>
      <c r="AF22" s="43"/>
      <c r="AG22" s="43"/>
      <c r="AH22" s="43"/>
      <c r="AI22" s="43"/>
      <c r="AJ22" s="43"/>
      <c r="AK22" s="44"/>
      <c r="AL22" s="360">
        <v>500</v>
      </c>
      <c r="AM22" s="361"/>
      <c r="AN22" s="361"/>
      <c r="AO22" s="361"/>
      <c r="AP22" s="361"/>
      <c r="AQ22" s="361"/>
      <c r="AR22" s="362"/>
      <c r="AS22" s="42">
        <f>AE22-AL22</f>
        <v>1500</v>
      </c>
      <c r="AT22" s="43"/>
      <c r="AU22" s="43"/>
      <c r="AV22" s="43"/>
      <c r="AW22" s="43"/>
      <c r="AX22" s="43"/>
      <c r="AY22" s="44"/>
      <c r="AZ22" s="378" t="s">
        <v>39</v>
      </c>
      <c r="BA22" s="379"/>
      <c r="BB22" s="380"/>
      <c r="BC22" s="33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5"/>
      <c r="BX22" t="s">
        <v>42</v>
      </c>
      <c r="BY22" t="s">
        <v>49</v>
      </c>
      <c r="BZ22">
        <f>SUMIF($AZ$18:$BB$45,$BX$22,$AS$18:$AY$45)</f>
        <v>0</v>
      </c>
      <c r="CA22">
        <v>0</v>
      </c>
      <c r="CB22">
        <f t="shared" si="0"/>
        <v>0</v>
      </c>
      <c r="CC22" t="s">
        <v>54</v>
      </c>
      <c r="CD22" t="s">
        <v>64</v>
      </c>
    </row>
    <row r="23" spans="4:82" ht="8.15" customHeight="1" x14ac:dyDescent="0.2">
      <c r="D23" s="345"/>
      <c r="E23" s="346"/>
      <c r="F23" s="346"/>
      <c r="G23" s="346"/>
      <c r="H23" s="346"/>
      <c r="I23" s="346"/>
      <c r="J23" s="347"/>
      <c r="K23" s="354"/>
      <c r="L23" s="355"/>
      <c r="M23" s="355"/>
      <c r="N23" s="355"/>
      <c r="O23" s="355"/>
      <c r="P23" s="355"/>
      <c r="Q23" s="355"/>
      <c r="R23" s="355"/>
      <c r="S23" s="355"/>
      <c r="T23" s="356"/>
      <c r="U23" s="363"/>
      <c r="V23" s="364"/>
      <c r="W23" s="364"/>
      <c r="X23" s="364"/>
      <c r="Y23" s="364"/>
      <c r="Z23" s="364"/>
      <c r="AA23" s="365"/>
      <c r="AB23" s="372"/>
      <c r="AC23" s="373"/>
      <c r="AD23" s="374"/>
      <c r="AE23" s="45"/>
      <c r="AF23" s="46"/>
      <c r="AG23" s="46"/>
      <c r="AH23" s="46"/>
      <c r="AI23" s="46"/>
      <c r="AJ23" s="46"/>
      <c r="AK23" s="47"/>
      <c r="AL23" s="363"/>
      <c r="AM23" s="364"/>
      <c r="AN23" s="364"/>
      <c r="AO23" s="364"/>
      <c r="AP23" s="364"/>
      <c r="AQ23" s="364"/>
      <c r="AR23" s="365"/>
      <c r="AS23" s="45"/>
      <c r="AT23" s="46"/>
      <c r="AU23" s="46"/>
      <c r="AV23" s="46"/>
      <c r="AW23" s="46"/>
      <c r="AX23" s="46"/>
      <c r="AY23" s="47"/>
      <c r="AZ23" s="381"/>
      <c r="BA23" s="382"/>
      <c r="BB23" s="383"/>
      <c r="BC23" s="36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8"/>
    </row>
    <row r="24" spans="4:82" ht="8.15" customHeight="1" x14ac:dyDescent="0.2">
      <c r="D24" s="345"/>
      <c r="E24" s="346"/>
      <c r="F24" s="346"/>
      <c r="G24" s="346"/>
      <c r="H24" s="346"/>
      <c r="I24" s="346"/>
      <c r="J24" s="347"/>
      <c r="K24" s="354"/>
      <c r="L24" s="355"/>
      <c r="M24" s="355"/>
      <c r="N24" s="355"/>
      <c r="O24" s="355"/>
      <c r="P24" s="355"/>
      <c r="Q24" s="355"/>
      <c r="R24" s="355"/>
      <c r="S24" s="355"/>
      <c r="T24" s="356"/>
      <c r="U24" s="363"/>
      <c r="V24" s="364"/>
      <c r="W24" s="364"/>
      <c r="X24" s="364"/>
      <c r="Y24" s="364"/>
      <c r="Z24" s="364"/>
      <c r="AA24" s="365"/>
      <c r="AB24" s="372"/>
      <c r="AC24" s="373"/>
      <c r="AD24" s="374"/>
      <c r="AE24" s="45"/>
      <c r="AF24" s="46"/>
      <c r="AG24" s="46"/>
      <c r="AH24" s="46"/>
      <c r="AI24" s="46"/>
      <c r="AJ24" s="46"/>
      <c r="AK24" s="47"/>
      <c r="AL24" s="363"/>
      <c r="AM24" s="364"/>
      <c r="AN24" s="364"/>
      <c r="AO24" s="364"/>
      <c r="AP24" s="364"/>
      <c r="AQ24" s="364"/>
      <c r="AR24" s="365"/>
      <c r="AS24" s="45"/>
      <c r="AT24" s="46"/>
      <c r="AU24" s="46"/>
      <c r="AV24" s="46"/>
      <c r="AW24" s="46"/>
      <c r="AX24" s="46"/>
      <c r="AY24" s="47"/>
      <c r="AZ24" s="381"/>
      <c r="BA24" s="382"/>
      <c r="BB24" s="383"/>
      <c r="BC24" s="36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8"/>
    </row>
    <row r="25" spans="4:82" ht="8.15" customHeight="1" x14ac:dyDescent="0.2">
      <c r="D25" s="348"/>
      <c r="E25" s="349"/>
      <c r="F25" s="349"/>
      <c r="G25" s="349"/>
      <c r="H25" s="349"/>
      <c r="I25" s="349"/>
      <c r="J25" s="350"/>
      <c r="K25" s="357"/>
      <c r="L25" s="358"/>
      <c r="M25" s="358"/>
      <c r="N25" s="358"/>
      <c r="O25" s="358"/>
      <c r="P25" s="358"/>
      <c r="Q25" s="358"/>
      <c r="R25" s="358"/>
      <c r="S25" s="358"/>
      <c r="T25" s="359"/>
      <c r="U25" s="366"/>
      <c r="V25" s="367"/>
      <c r="W25" s="367"/>
      <c r="X25" s="367"/>
      <c r="Y25" s="367"/>
      <c r="Z25" s="367"/>
      <c r="AA25" s="368"/>
      <c r="AB25" s="375"/>
      <c r="AC25" s="376"/>
      <c r="AD25" s="377"/>
      <c r="AE25" s="48"/>
      <c r="AF25" s="49"/>
      <c r="AG25" s="49"/>
      <c r="AH25" s="49"/>
      <c r="AI25" s="49"/>
      <c r="AJ25" s="49"/>
      <c r="AK25" s="50"/>
      <c r="AL25" s="366"/>
      <c r="AM25" s="367"/>
      <c r="AN25" s="367"/>
      <c r="AO25" s="367"/>
      <c r="AP25" s="367"/>
      <c r="AQ25" s="367"/>
      <c r="AR25" s="368"/>
      <c r="AS25" s="48"/>
      <c r="AT25" s="49"/>
      <c r="AU25" s="49"/>
      <c r="AV25" s="49"/>
      <c r="AW25" s="49"/>
      <c r="AX25" s="49"/>
      <c r="AY25" s="50"/>
      <c r="AZ25" s="384"/>
      <c r="BA25" s="385"/>
      <c r="BB25" s="386"/>
      <c r="BC25" s="39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1"/>
    </row>
    <row r="26" spans="4:82" ht="8.15" customHeight="1" x14ac:dyDescent="0.2">
      <c r="D26" s="342">
        <v>2000</v>
      </c>
      <c r="E26" s="343"/>
      <c r="F26" s="343"/>
      <c r="G26" s="343"/>
      <c r="H26" s="343"/>
      <c r="I26" s="343"/>
      <c r="J26" s="344"/>
      <c r="K26" s="351" t="s">
        <v>67</v>
      </c>
      <c r="L26" s="352"/>
      <c r="M26" s="352"/>
      <c r="N26" s="352"/>
      <c r="O26" s="352"/>
      <c r="P26" s="352"/>
      <c r="Q26" s="352"/>
      <c r="R26" s="352"/>
      <c r="S26" s="352"/>
      <c r="T26" s="353"/>
      <c r="U26" s="360">
        <v>3000</v>
      </c>
      <c r="V26" s="361"/>
      <c r="W26" s="361"/>
      <c r="X26" s="361"/>
      <c r="Y26" s="361"/>
      <c r="Z26" s="361"/>
      <c r="AA26" s="362"/>
      <c r="AB26" s="369">
        <v>0.7</v>
      </c>
      <c r="AC26" s="370"/>
      <c r="AD26" s="371"/>
      <c r="AE26" s="42">
        <f t="shared" ref="AE26" si="2">U26*AB26</f>
        <v>2100</v>
      </c>
      <c r="AF26" s="43"/>
      <c r="AG26" s="43"/>
      <c r="AH26" s="43"/>
      <c r="AI26" s="43"/>
      <c r="AJ26" s="43"/>
      <c r="AK26" s="44"/>
      <c r="AL26" s="360">
        <v>0</v>
      </c>
      <c r="AM26" s="361"/>
      <c r="AN26" s="361"/>
      <c r="AO26" s="361"/>
      <c r="AP26" s="361"/>
      <c r="AQ26" s="361"/>
      <c r="AR26" s="362"/>
      <c r="AS26" s="42">
        <f>AE26-AL26</f>
        <v>2100</v>
      </c>
      <c r="AT26" s="43"/>
      <c r="AU26" s="43"/>
      <c r="AV26" s="43"/>
      <c r="AW26" s="43"/>
      <c r="AX26" s="43"/>
      <c r="AY26" s="44"/>
      <c r="AZ26" s="378" t="s">
        <v>40</v>
      </c>
      <c r="BA26" s="379"/>
      <c r="BB26" s="380"/>
      <c r="BC26" s="33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5"/>
    </row>
    <row r="27" spans="4:82" ht="8.15" customHeight="1" x14ac:dyDescent="0.2">
      <c r="D27" s="345"/>
      <c r="E27" s="346"/>
      <c r="F27" s="346"/>
      <c r="G27" s="346"/>
      <c r="H27" s="346"/>
      <c r="I27" s="346"/>
      <c r="J27" s="347"/>
      <c r="K27" s="354"/>
      <c r="L27" s="355"/>
      <c r="M27" s="355"/>
      <c r="N27" s="355"/>
      <c r="O27" s="355"/>
      <c r="P27" s="355"/>
      <c r="Q27" s="355"/>
      <c r="R27" s="355"/>
      <c r="S27" s="355"/>
      <c r="T27" s="356"/>
      <c r="U27" s="363"/>
      <c r="V27" s="364"/>
      <c r="W27" s="364"/>
      <c r="X27" s="364"/>
      <c r="Y27" s="364"/>
      <c r="Z27" s="364"/>
      <c r="AA27" s="365"/>
      <c r="AB27" s="372"/>
      <c r="AC27" s="373"/>
      <c r="AD27" s="374"/>
      <c r="AE27" s="45"/>
      <c r="AF27" s="46"/>
      <c r="AG27" s="46"/>
      <c r="AH27" s="46"/>
      <c r="AI27" s="46"/>
      <c r="AJ27" s="46"/>
      <c r="AK27" s="47"/>
      <c r="AL27" s="363"/>
      <c r="AM27" s="364"/>
      <c r="AN27" s="364"/>
      <c r="AO27" s="364"/>
      <c r="AP27" s="364"/>
      <c r="AQ27" s="364"/>
      <c r="AR27" s="365"/>
      <c r="AS27" s="45"/>
      <c r="AT27" s="46"/>
      <c r="AU27" s="46"/>
      <c r="AV27" s="46"/>
      <c r="AW27" s="46"/>
      <c r="AX27" s="46"/>
      <c r="AY27" s="47"/>
      <c r="AZ27" s="381"/>
      <c r="BA27" s="382"/>
      <c r="BB27" s="383"/>
      <c r="BC27" s="36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8"/>
    </row>
    <row r="28" spans="4:82" ht="8.15" customHeight="1" x14ac:dyDescent="0.2">
      <c r="D28" s="345"/>
      <c r="E28" s="346"/>
      <c r="F28" s="346"/>
      <c r="G28" s="346"/>
      <c r="H28" s="346"/>
      <c r="I28" s="346"/>
      <c r="J28" s="347"/>
      <c r="K28" s="354"/>
      <c r="L28" s="355"/>
      <c r="M28" s="355"/>
      <c r="N28" s="355"/>
      <c r="O28" s="355"/>
      <c r="P28" s="355"/>
      <c r="Q28" s="355"/>
      <c r="R28" s="355"/>
      <c r="S28" s="355"/>
      <c r="T28" s="356"/>
      <c r="U28" s="363"/>
      <c r="V28" s="364"/>
      <c r="W28" s="364"/>
      <c r="X28" s="364"/>
      <c r="Y28" s="364"/>
      <c r="Z28" s="364"/>
      <c r="AA28" s="365"/>
      <c r="AB28" s="372"/>
      <c r="AC28" s="373"/>
      <c r="AD28" s="374"/>
      <c r="AE28" s="45"/>
      <c r="AF28" s="46"/>
      <c r="AG28" s="46"/>
      <c r="AH28" s="46"/>
      <c r="AI28" s="46"/>
      <c r="AJ28" s="46"/>
      <c r="AK28" s="47"/>
      <c r="AL28" s="363"/>
      <c r="AM28" s="364"/>
      <c r="AN28" s="364"/>
      <c r="AO28" s="364"/>
      <c r="AP28" s="364"/>
      <c r="AQ28" s="364"/>
      <c r="AR28" s="365"/>
      <c r="AS28" s="45"/>
      <c r="AT28" s="46"/>
      <c r="AU28" s="46"/>
      <c r="AV28" s="46"/>
      <c r="AW28" s="46"/>
      <c r="AX28" s="46"/>
      <c r="AY28" s="47"/>
      <c r="AZ28" s="381"/>
      <c r="BA28" s="382"/>
      <c r="BB28" s="383"/>
      <c r="BC28" s="36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8"/>
      <c r="BX28" t="s">
        <v>55</v>
      </c>
      <c r="BY28" t="s">
        <v>57</v>
      </c>
    </row>
    <row r="29" spans="4:82" ht="8.15" customHeight="1" x14ac:dyDescent="0.2">
      <c r="D29" s="348"/>
      <c r="E29" s="349"/>
      <c r="F29" s="349"/>
      <c r="G29" s="349"/>
      <c r="H29" s="349"/>
      <c r="I29" s="349"/>
      <c r="J29" s="350"/>
      <c r="K29" s="357"/>
      <c r="L29" s="358"/>
      <c r="M29" s="358"/>
      <c r="N29" s="358"/>
      <c r="O29" s="358"/>
      <c r="P29" s="358"/>
      <c r="Q29" s="358"/>
      <c r="R29" s="358"/>
      <c r="S29" s="358"/>
      <c r="T29" s="359"/>
      <c r="U29" s="366"/>
      <c r="V29" s="367"/>
      <c r="W29" s="367"/>
      <c r="X29" s="367"/>
      <c r="Y29" s="367"/>
      <c r="Z29" s="367"/>
      <c r="AA29" s="368"/>
      <c r="AB29" s="375"/>
      <c r="AC29" s="376"/>
      <c r="AD29" s="377"/>
      <c r="AE29" s="48"/>
      <c r="AF29" s="49"/>
      <c r="AG29" s="49"/>
      <c r="AH29" s="49"/>
      <c r="AI29" s="49"/>
      <c r="AJ29" s="49"/>
      <c r="AK29" s="50"/>
      <c r="AL29" s="366"/>
      <c r="AM29" s="367"/>
      <c r="AN29" s="367"/>
      <c r="AO29" s="367"/>
      <c r="AP29" s="367"/>
      <c r="AQ29" s="367"/>
      <c r="AR29" s="368"/>
      <c r="AS29" s="48"/>
      <c r="AT29" s="49"/>
      <c r="AU29" s="49"/>
      <c r="AV29" s="49"/>
      <c r="AW29" s="49"/>
      <c r="AX29" s="49"/>
      <c r="AY29" s="50"/>
      <c r="AZ29" s="384"/>
      <c r="BA29" s="385"/>
      <c r="BB29" s="386"/>
      <c r="BC29" s="39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1"/>
      <c r="BX29">
        <v>1000</v>
      </c>
      <c r="BY29" t="s">
        <v>58</v>
      </c>
    </row>
    <row r="30" spans="4:82" ht="8.15" customHeight="1" x14ac:dyDescent="0.2">
      <c r="D30" s="396"/>
      <c r="E30" s="397"/>
      <c r="F30" s="397"/>
      <c r="G30" s="397"/>
      <c r="H30" s="397"/>
      <c r="I30" s="397"/>
      <c r="J30" s="398"/>
      <c r="K30" s="405"/>
      <c r="L30" s="406"/>
      <c r="M30" s="406"/>
      <c r="N30" s="406"/>
      <c r="O30" s="406"/>
      <c r="P30" s="406"/>
      <c r="Q30" s="406"/>
      <c r="R30" s="406"/>
      <c r="S30" s="406"/>
      <c r="T30" s="407"/>
      <c r="U30" s="414"/>
      <c r="V30" s="415"/>
      <c r="W30" s="415"/>
      <c r="X30" s="415"/>
      <c r="Y30" s="415"/>
      <c r="Z30" s="415"/>
      <c r="AA30" s="416"/>
      <c r="AB30" s="423"/>
      <c r="AC30" s="424"/>
      <c r="AD30" s="425"/>
      <c r="AE30" s="42">
        <f t="shared" ref="AE30" si="3">U30*AB30</f>
        <v>0</v>
      </c>
      <c r="AF30" s="43"/>
      <c r="AG30" s="43"/>
      <c r="AH30" s="43"/>
      <c r="AI30" s="43"/>
      <c r="AJ30" s="43"/>
      <c r="AK30" s="44"/>
      <c r="AL30" s="414"/>
      <c r="AM30" s="415"/>
      <c r="AN30" s="415"/>
      <c r="AO30" s="415"/>
      <c r="AP30" s="415"/>
      <c r="AQ30" s="415"/>
      <c r="AR30" s="416"/>
      <c r="AS30" s="42">
        <f>AE30-AL30</f>
        <v>0</v>
      </c>
      <c r="AT30" s="43"/>
      <c r="AU30" s="43"/>
      <c r="AV30" s="43"/>
      <c r="AW30" s="43"/>
      <c r="AX30" s="43"/>
      <c r="AY30" s="44"/>
      <c r="AZ30" s="387"/>
      <c r="BA30" s="388"/>
      <c r="BB30" s="389"/>
      <c r="BC30" s="33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5"/>
      <c r="BX30">
        <v>2000</v>
      </c>
      <c r="BY30" t="s">
        <v>59</v>
      </c>
    </row>
    <row r="31" spans="4:82" ht="8.15" customHeight="1" x14ac:dyDescent="0.2">
      <c r="D31" s="399"/>
      <c r="E31" s="400"/>
      <c r="F31" s="400"/>
      <c r="G31" s="400"/>
      <c r="H31" s="400"/>
      <c r="I31" s="400"/>
      <c r="J31" s="401"/>
      <c r="K31" s="408"/>
      <c r="L31" s="409"/>
      <c r="M31" s="409"/>
      <c r="N31" s="409"/>
      <c r="O31" s="409"/>
      <c r="P31" s="409"/>
      <c r="Q31" s="409"/>
      <c r="R31" s="409"/>
      <c r="S31" s="409"/>
      <c r="T31" s="410"/>
      <c r="U31" s="417"/>
      <c r="V31" s="418"/>
      <c r="W31" s="418"/>
      <c r="X31" s="418"/>
      <c r="Y31" s="418"/>
      <c r="Z31" s="418"/>
      <c r="AA31" s="419"/>
      <c r="AB31" s="426"/>
      <c r="AC31" s="427"/>
      <c r="AD31" s="428"/>
      <c r="AE31" s="45"/>
      <c r="AF31" s="46"/>
      <c r="AG31" s="46"/>
      <c r="AH31" s="46"/>
      <c r="AI31" s="46"/>
      <c r="AJ31" s="46"/>
      <c r="AK31" s="47"/>
      <c r="AL31" s="417"/>
      <c r="AM31" s="418"/>
      <c r="AN31" s="418"/>
      <c r="AO31" s="418"/>
      <c r="AP31" s="418"/>
      <c r="AQ31" s="418"/>
      <c r="AR31" s="419"/>
      <c r="AS31" s="45"/>
      <c r="AT31" s="46"/>
      <c r="AU31" s="46"/>
      <c r="AV31" s="46"/>
      <c r="AW31" s="46"/>
      <c r="AX31" s="46"/>
      <c r="AY31" s="47"/>
      <c r="AZ31" s="390"/>
      <c r="BA31" s="391"/>
      <c r="BB31" s="39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8"/>
      <c r="BX31">
        <v>3000</v>
      </c>
    </row>
    <row r="32" spans="4:82" ht="8.15" customHeight="1" x14ac:dyDescent="0.2">
      <c r="D32" s="399"/>
      <c r="E32" s="400"/>
      <c r="F32" s="400"/>
      <c r="G32" s="400"/>
      <c r="H32" s="400"/>
      <c r="I32" s="400"/>
      <c r="J32" s="401"/>
      <c r="K32" s="408"/>
      <c r="L32" s="409"/>
      <c r="M32" s="409"/>
      <c r="N32" s="409"/>
      <c r="O32" s="409"/>
      <c r="P32" s="409"/>
      <c r="Q32" s="409"/>
      <c r="R32" s="409"/>
      <c r="S32" s="409"/>
      <c r="T32" s="410"/>
      <c r="U32" s="417"/>
      <c r="V32" s="418"/>
      <c r="W32" s="418"/>
      <c r="X32" s="418"/>
      <c r="Y32" s="418"/>
      <c r="Z32" s="418"/>
      <c r="AA32" s="419"/>
      <c r="AB32" s="426"/>
      <c r="AC32" s="427"/>
      <c r="AD32" s="428"/>
      <c r="AE32" s="45"/>
      <c r="AF32" s="46"/>
      <c r="AG32" s="46"/>
      <c r="AH32" s="46"/>
      <c r="AI32" s="46"/>
      <c r="AJ32" s="46"/>
      <c r="AK32" s="47"/>
      <c r="AL32" s="417"/>
      <c r="AM32" s="418"/>
      <c r="AN32" s="418"/>
      <c r="AO32" s="418"/>
      <c r="AP32" s="418"/>
      <c r="AQ32" s="418"/>
      <c r="AR32" s="419"/>
      <c r="AS32" s="45"/>
      <c r="AT32" s="46"/>
      <c r="AU32" s="46"/>
      <c r="AV32" s="46"/>
      <c r="AW32" s="46"/>
      <c r="AX32" s="46"/>
      <c r="AY32" s="47"/>
      <c r="AZ32" s="390"/>
      <c r="BA32" s="391"/>
      <c r="BB32" s="392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8"/>
      <c r="BX32">
        <v>4000</v>
      </c>
    </row>
    <row r="33" spans="4:76" ht="8.15" customHeight="1" x14ac:dyDescent="0.2">
      <c r="D33" s="402"/>
      <c r="E33" s="403"/>
      <c r="F33" s="403"/>
      <c r="G33" s="403"/>
      <c r="H33" s="403"/>
      <c r="I33" s="403"/>
      <c r="J33" s="404"/>
      <c r="K33" s="411"/>
      <c r="L33" s="412"/>
      <c r="M33" s="412"/>
      <c r="N33" s="412"/>
      <c r="O33" s="412"/>
      <c r="P33" s="412"/>
      <c r="Q33" s="412"/>
      <c r="R33" s="412"/>
      <c r="S33" s="412"/>
      <c r="T33" s="413"/>
      <c r="U33" s="420"/>
      <c r="V33" s="421"/>
      <c r="W33" s="421"/>
      <c r="X33" s="421"/>
      <c r="Y33" s="421"/>
      <c r="Z33" s="421"/>
      <c r="AA33" s="422"/>
      <c r="AB33" s="429"/>
      <c r="AC33" s="430"/>
      <c r="AD33" s="431"/>
      <c r="AE33" s="48"/>
      <c r="AF33" s="49"/>
      <c r="AG33" s="49"/>
      <c r="AH33" s="49"/>
      <c r="AI33" s="49"/>
      <c r="AJ33" s="49"/>
      <c r="AK33" s="50"/>
      <c r="AL33" s="420"/>
      <c r="AM33" s="421"/>
      <c r="AN33" s="421"/>
      <c r="AO33" s="421"/>
      <c r="AP33" s="421"/>
      <c r="AQ33" s="421"/>
      <c r="AR33" s="422"/>
      <c r="AS33" s="48"/>
      <c r="AT33" s="49"/>
      <c r="AU33" s="49"/>
      <c r="AV33" s="49"/>
      <c r="AW33" s="49"/>
      <c r="AX33" s="49"/>
      <c r="AY33" s="50"/>
      <c r="AZ33" s="393"/>
      <c r="BA33" s="394"/>
      <c r="BB33" s="395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1"/>
      <c r="BX33">
        <v>5000</v>
      </c>
    </row>
    <row r="34" spans="4:76" ht="8.15" customHeight="1" x14ac:dyDescent="0.2">
      <c r="D34" s="396"/>
      <c r="E34" s="397"/>
      <c r="F34" s="397"/>
      <c r="G34" s="397"/>
      <c r="H34" s="397"/>
      <c r="I34" s="397"/>
      <c r="J34" s="398"/>
      <c r="K34" s="405"/>
      <c r="L34" s="406"/>
      <c r="M34" s="406"/>
      <c r="N34" s="406"/>
      <c r="O34" s="406"/>
      <c r="P34" s="406"/>
      <c r="Q34" s="406"/>
      <c r="R34" s="406"/>
      <c r="S34" s="406"/>
      <c r="T34" s="407"/>
      <c r="U34" s="414"/>
      <c r="V34" s="415"/>
      <c r="W34" s="415"/>
      <c r="X34" s="415"/>
      <c r="Y34" s="415"/>
      <c r="Z34" s="415"/>
      <c r="AA34" s="416"/>
      <c r="AB34" s="423"/>
      <c r="AC34" s="424"/>
      <c r="AD34" s="425"/>
      <c r="AE34" s="42">
        <f t="shared" ref="AE34" si="4">U34*AB34</f>
        <v>0</v>
      </c>
      <c r="AF34" s="43"/>
      <c r="AG34" s="43"/>
      <c r="AH34" s="43"/>
      <c r="AI34" s="43"/>
      <c r="AJ34" s="43"/>
      <c r="AK34" s="44"/>
      <c r="AL34" s="414"/>
      <c r="AM34" s="415"/>
      <c r="AN34" s="415"/>
      <c r="AO34" s="415"/>
      <c r="AP34" s="415"/>
      <c r="AQ34" s="415"/>
      <c r="AR34" s="416"/>
      <c r="AS34" s="42">
        <f>AE34-AL34</f>
        <v>0</v>
      </c>
      <c r="AT34" s="43"/>
      <c r="AU34" s="43"/>
      <c r="AV34" s="43"/>
      <c r="AW34" s="43"/>
      <c r="AX34" s="43"/>
      <c r="AY34" s="44"/>
      <c r="AZ34" s="387"/>
      <c r="BA34" s="388"/>
      <c r="BB34" s="389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5"/>
      <c r="BX34">
        <v>6000</v>
      </c>
    </row>
    <row r="35" spans="4:76" ht="8.15" customHeight="1" x14ac:dyDescent="0.2">
      <c r="D35" s="399"/>
      <c r="E35" s="400"/>
      <c r="F35" s="400"/>
      <c r="G35" s="400"/>
      <c r="H35" s="400"/>
      <c r="I35" s="400"/>
      <c r="J35" s="401"/>
      <c r="K35" s="408"/>
      <c r="L35" s="409"/>
      <c r="M35" s="409"/>
      <c r="N35" s="409"/>
      <c r="O35" s="409"/>
      <c r="P35" s="409"/>
      <c r="Q35" s="409"/>
      <c r="R35" s="409"/>
      <c r="S35" s="409"/>
      <c r="T35" s="410"/>
      <c r="U35" s="417"/>
      <c r="V35" s="418"/>
      <c r="W35" s="418"/>
      <c r="X35" s="418"/>
      <c r="Y35" s="418"/>
      <c r="Z35" s="418"/>
      <c r="AA35" s="419"/>
      <c r="AB35" s="426"/>
      <c r="AC35" s="427"/>
      <c r="AD35" s="428"/>
      <c r="AE35" s="45"/>
      <c r="AF35" s="46"/>
      <c r="AG35" s="46"/>
      <c r="AH35" s="46"/>
      <c r="AI35" s="46"/>
      <c r="AJ35" s="46"/>
      <c r="AK35" s="47"/>
      <c r="AL35" s="417"/>
      <c r="AM35" s="418"/>
      <c r="AN35" s="418"/>
      <c r="AO35" s="418"/>
      <c r="AP35" s="418"/>
      <c r="AQ35" s="418"/>
      <c r="AR35" s="419"/>
      <c r="AS35" s="45"/>
      <c r="AT35" s="46"/>
      <c r="AU35" s="46"/>
      <c r="AV35" s="46"/>
      <c r="AW35" s="46"/>
      <c r="AX35" s="46"/>
      <c r="AY35" s="47"/>
      <c r="AZ35" s="390"/>
      <c r="BA35" s="391"/>
      <c r="BB35" s="392"/>
      <c r="BC35" s="36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8"/>
    </row>
    <row r="36" spans="4:76" ht="8.15" customHeight="1" x14ac:dyDescent="0.2">
      <c r="D36" s="399"/>
      <c r="E36" s="400"/>
      <c r="F36" s="400"/>
      <c r="G36" s="400"/>
      <c r="H36" s="400"/>
      <c r="I36" s="400"/>
      <c r="J36" s="401"/>
      <c r="K36" s="408"/>
      <c r="L36" s="409"/>
      <c r="M36" s="409"/>
      <c r="N36" s="409"/>
      <c r="O36" s="409"/>
      <c r="P36" s="409"/>
      <c r="Q36" s="409"/>
      <c r="R36" s="409"/>
      <c r="S36" s="409"/>
      <c r="T36" s="410"/>
      <c r="U36" s="417"/>
      <c r="V36" s="418"/>
      <c r="W36" s="418"/>
      <c r="X36" s="418"/>
      <c r="Y36" s="418"/>
      <c r="Z36" s="418"/>
      <c r="AA36" s="419"/>
      <c r="AB36" s="426"/>
      <c r="AC36" s="427"/>
      <c r="AD36" s="428"/>
      <c r="AE36" s="45"/>
      <c r="AF36" s="46"/>
      <c r="AG36" s="46"/>
      <c r="AH36" s="46"/>
      <c r="AI36" s="46"/>
      <c r="AJ36" s="46"/>
      <c r="AK36" s="47"/>
      <c r="AL36" s="417"/>
      <c r="AM36" s="418"/>
      <c r="AN36" s="418"/>
      <c r="AO36" s="418"/>
      <c r="AP36" s="418"/>
      <c r="AQ36" s="418"/>
      <c r="AR36" s="419"/>
      <c r="AS36" s="45"/>
      <c r="AT36" s="46"/>
      <c r="AU36" s="46"/>
      <c r="AV36" s="46"/>
      <c r="AW36" s="46"/>
      <c r="AX36" s="46"/>
      <c r="AY36" s="47"/>
      <c r="AZ36" s="390"/>
      <c r="BA36" s="391"/>
      <c r="BB36" s="392"/>
      <c r="BC36" s="36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8"/>
    </row>
    <row r="37" spans="4:76" ht="8.15" customHeight="1" x14ac:dyDescent="0.2">
      <c r="D37" s="402"/>
      <c r="E37" s="403"/>
      <c r="F37" s="403"/>
      <c r="G37" s="403"/>
      <c r="H37" s="403"/>
      <c r="I37" s="403"/>
      <c r="J37" s="404"/>
      <c r="K37" s="411"/>
      <c r="L37" s="412"/>
      <c r="M37" s="412"/>
      <c r="N37" s="412"/>
      <c r="O37" s="412"/>
      <c r="P37" s="412"/>
      <c r="Q37" s="412"/>
      <c r="R37" s="412"/>
      <c r="S37" s="412"/>
      <c r="T37" s="413"/>
      <c r="U37" s="420"/>
      <c r="V37" s="421"/>
      <c r="W37" s="421"/>
      <c r="X37" s="421"/>
      <c r="Y37" s="421"/>
      <c r="Z37" s="421"/>
      <c r="AA37" s="422"/>
      <c r="AB37" s="429"/>
      <c r="AC37" s="430"/>
      <c r="AD37" s="431"/>
      <c r="AE37" s="48"/>
      <c r="AF37" s="49"/>
      <c r="AG37" s="49"/>
      <c r="AH37" s="49"/>
      <c r="AI37" s="49"/>
      <c r="AJ37" s="49"/>
      <c r="AK37" s="50"/>
      <c r="AL37" s="420"/>
      <c r="AM37" s="421"/>
      <c r="AN37" s="421"/>
      <c r="AO37" s="421"/>
      <c r="AP37" s="421"/>
      <c r="AQ37" s="421"/>
      <c r="AR37" s="422"/>
      <c r="AS37" s="48"/>
      <c r="AT37" s="49"/>
      <c r="AU37" s="49"/>
      <c r="AV37" s="49"/>
      <c r="AW37" s="49"/>
      <c r="AX37" s="49"/>
      <c r="AY37" s="50"/>
      <c r="AZ37" s="393"/>
      <c r="BA37" s="394"/>
      <c r="BB37" s="395"/>
      <c r="BC37" s="39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1"/>
    </row>
    <row r="38" spans="4:76" ht="8.15" customHeight="1" x14ac:dyDescent="0.2">
      <c r="D38" s="396"/>
      <c r="E38" s="397"/>
      <c r="F38" s="397"/>
      <c r="G38" s="397"/>
      <c r="H38" s="397"/>
      <c r="I38" s="397"/>
      <c r="J38" s="398"/>
      <c r="K38" s="405"/>
      <c r="L38" s="406"/>
      <c r="M38" s="406"/>
      <c r="N38" s="406"/>
      <c r="O38" s="406"/>
      <c r="P38" s="406"/>
      <c r="Q38" s="406"/>
      <c r="R38" s="406"/>
      <c r="S38" s="406"/>
      <c r="T38" s="407"/>
      <c r="U38" s="414"/>
      <c r="V38" s="415"/>
      <c r="W38" s="415"/>
      <c r="X38" s="415"/>
      <c r="Y38" s="415"/>
      <c r="Z38" s="415"/>
      <c r="AA38" s="416"/>
      <c r="AB38" s="423"/>
      <c r="AC38" s="424"/>
      <c r="AD38" s="425"/>
      <c r="AE38" s="42">
        <f t="shared" ref="AE38" si="5">U38*AB38</f>
        <v>0</v>
      </c>
      <c r="AF38" s="43"/>
      <c r="AG38" s="43"/>
      <c r="AH38" s="43"/>
      <c r="AI38" s="43"/>
      <c r="AJ38" s="43"/>
      <c r="AK38" s="44"/>
      <c r="AL38" s="414"/>
      <c r="AM38" s="415"/>
      <c r="AN38" s="415"/>
      <c r="AO38" s="415"/>
      <c r="AP38" s="415"/>
      <c r="AQ38" s="415"/>
      <c r="AR38" s="416"/>
      <c r="AS38" s="42">
        <f>AE38-AL38</f>
        <v>0</v>
      </c>
      <c r="AT38" s="43"/>
      <c r="AU38" s="43"/>
      <c r="AV38" s="43"/>
      <c r="AW38" s="43"/>
      <c r="AX38" s="43"/>
      <c r="AY38" s="44"/>
      <c r="AZ38" s="387"/>
      <c r="BA38" s="388"/>
      <c r="BB38" s="389"/>
      <c r="BC38" s="33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5"/>
    </row>
    <row r="39" spans="4:76" ht="8.15" customHeight="1" x14ac:dyDescent="0.2">
      <c r="D39" s="399"/>
      <c r="E39" s="400"/>
      <c r="F39" s="400"/>
      <c r="G39" s="400"/>
      <c r="H39" s="400"/>
      <c r="I39" s="400"/>
      <c r="J39" s="401"/>
      <c r="K39" s="408"/>
      <c r="L39" s="409"/>
      <c r="M39" s="409"/>
      <c r="N39" s="409"/>
      <c r="O39" s="409"/>
      <c r="P39" s="409"/>
      <c r="Q39" s="409"/>
      <c r="R39" s="409"/>
      <c r="S39" s="409"/>
      <c r="T39" s="410"/>
      <c r="U39" s="417"/>
      <c r="V39" s="418"/>
      <c r="W39" s="418"/>
      <c r="X39" s="418"/>
      <c r="Y39" s="418"/>
      <c r="Z39" s="418"/>
      <c r="AA39" s="419"/>
      <c r="AB39" s="426"/>
      <c r="AC39" s="427"/>
      <c r="AD39" s="428"/>
      <c r="AE39" s="45"/>
      <c r="AF39" s="46"/>
      <c r="AG39" s="46"/>
      <c r="AH39" s="46"/>
      <c r="AI39" s="46"/>
      <c r="AJ39" s="46"/>
      <c r="AK39" s="47"/>
      <c r="AL39" s="417"/>
      <c r="AM39" s="418"/>
      <c r="AN39" s="418"/>
      <c r="AO39" s="418"/>
      <c r="AP39" s="418"/>
      <c r="AQ39" s="418"/>
      <c r="AR39" s="419"/>
      <c r="AS39" s="45"/>
      <c r="AT39" s="46"/>
      <c r="AU39" s="46"/>
      <c r="AV39" s="46"/>
      <c r="AW39" s="46"/>
      <c r="AX39" s="46"/>
      <c r="AY39" s="47"/>
      <c r="AZ39" s="390"/>
      <c r="BA39" s="391"/>
      <c r="BB39" s="392"/>
      <c r="BC39" s="36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8"/>
    </row>
    <row r="40" spans="4:76" ht="8.15" customHeight="1" x14ac:dyDescent="0.2">
      <c r="D40" s="399"/>
      <c r="E40" s="400"/>
      <c r="F40" s="400"/>
      <c r="G40" s="400"/>
      <c r="H40" s="400"/>
      <c r="I40" s="400"/>
      <c r="J40" s="401"/>
      <c r="K40" s="408"/>
      <c r="L40" s="409"/>
      <c r="M40" s="409"/>
      <c r="N40" s="409"/>
      <c r="O40" s="409"/>
      <c r="P40" s="409"/>
      <c r="Q40" s="409"/>
      <c r="R40" s="409"/>
      <c r="S40" s="409"/>
      <c r="T40" s="410"/>
      <c r="U40" s="417"/>
      <c r="V40" s="418"/>
      <c r="W40" s="418"/>
      <c r="X40" s="418"/>
      <c r="Y40" s="418"/>
      <c r="Z40" s="418"/>
      <c r="AA40" s="419"/>
      <c r="AB40" s="426"/>
      <c r="AC40" s="427"/>
      <c r="AD40" s="428"/>
      <c r="AE40" s="45"/>
      <c r="AF40" s="46"/>
      <c r="AG40" s="46"/>
      <c r="AH40" s="46"/>
      <c r="AI40" s="46"/>
      <c r="AJ40" s="46"/>
      <c r="AK40" s="47"/>
      <c r="AL40" s="417"/>
      <c r="AM40" s="418"/>
      <c r="AN40" s="418"/>
      <c r="AO40" s="418"/>
      <c r="AP40" s="418"/>
      <c r="AQ40" s="418"/>
      <c r="AR40" s="419"/>
      <c r="AS40" s="45"/>
      <c r="AT40" s="46"/>
      <c r="AU40" s="46"/>
      <c r="AV40" s="46"/>
      <c r="AW40" s="46"/>
      <c r="AX40" s="46"/>
      <c r="AY40" s="47"/>
      <c r="AZ40" s="390"/>
      <c r="BA40" s="391"/>
      <c r="BB40" s="392"/>
      <c r="BC40" s="36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8"/>
    </row>
    <row r="41" spans="4:76" ht="8.15" customHeight="1" x14ac:dyDescent="0.2">
      <c r="D41" s="402"/>
      <c r="E41" s="403"/>
      <c r="F41" s="403"/>
      <c r="G41" s="403"/>
      <c r="H41" s="403"/>
      <c r="I41" s="403"/>
      <c r="J41" s="404"/>
      <c r="K41" s="411"/>
      <c r="L41" s="412"/>
      <c r="M41" s="412"/>
      <c r="N41" s="412"/>
      <c r="O41" s="412"/>
      <c r="P41" s="412"/>
      <c r="Q41" s="412"/>
      <c r="R41" s="412"/>
      <c r="S41" s="412"/>
      <c r="T41" s="413"/>
      <c r="U41" s="420"/>
      <c r="V41" s="421"/>
      <c r="W41" s="421"/>
      <c r="X41" s="421"/>
      <c r="Y41" s="421"/>
      <c r="Z41" s="421"/>
      <c r="AA41" s="422"/>
      <c r="AB41" s="429"/>
      <c r="AC41" s="430"/>
      <c r="AD41" s="431"/>
      <c r="AE41" s="48"/>
      <c r="AF41" s="49"/>
      <c r="AG41" s="49"/>
      <c r="AH41" s="49"/>
      <c r="AI41" s="49"/>
      <c r="AJ41" s="49"/>
      <c r="AK41" s="50"/>
      <c r="AL41" s="420"/>
      <c r="AM41" s="421"/>
      <c r="AN41" s="421"/>
      <c r="AO41" s="421"/>
      <c r="AP41" s="421"/>
      <c r="AQ41" s="421"/>
      <c r="AR41" s="422"/>
      <c r="AS41" s="48"/>
      <c r="AT41" s="49"/>
      <c r="AU41" s="49"/>
      <c r="AV41" s="49"/>
      <c r="AW41" s="49"/>
      <c r="AX41" s="49"/>
      <c r="AY41" s="50"/>
      <c r="AZ41" s="393"/>
      <c r="BA41" s="394"/>
      <c r="BB41" s="395"/>
      <c r="BC41" s="39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1"/>
    </row>
    <row r="42" spans="4:76" ht="8.15" customHeight="1" x14ac:dyDescent="0.2">
      <c r="D42" s="396"/>
      <c r="E42" s="397"/>
      <c r="F42" s="397"/>
      <c r="G42" s="397"/>
      <c r="H42" s="397"/>
      <c r="I42" s="397"/>
      <c r="J42" s="398"/>
      <c r="K42" s="405"/>
      <c r="L42" s="406"/>
      <c r="M42" s="406"/>
      <c r="N42" s="406"/>
      <c r="O42" s="406"/>
      <c r="P42" s="406"/>
      <c r="Q42" s="406"/>
      <c r="R42" s="406"/>
      <c r="S42" s="406"/>
      <c r="T42" s="407"/>
      <c r="U42" s="414"/>
      <c r="V42" s="415"/>
      <c r="W42" s="415"/>
      <c r="X42" s="415"/>
      <c r="Y42" s="415"/>
      <c r="Z42" s="415"/>
      <c r="AA42" s="416"/>
      <c r="AB42" s="423"/>
      <c r="AC42" s="424"/>
      <c r="AD42" s="425"/>
      <c r="AE42" s="42">
        <f t="shared" ref="AE42" si="6">U42*AB42</f>
        <v>0</v>
      </c>
      <c r="AF42" s="43"/>
      <c r="AG42" s="43"/>
      <c r="AH42" s="43"/>
      <c r="AI42" s="43"/>
      <c r="AJ42" s="43"/>
      <c r="AK42" s="44"/>
      <c r="AL42" s="414"/>
      <c r="AM42" s="415"/>
      <c r="AN42" s="415"/>
      <c r="AO42" s="415"/>
      <c r="AP42" s="415"/>
      <c r="AQ42" s="415"/>
      <c r="AR42" s="416"/>
      <c r="AS42" s="42">
        <f>AE42-AL42</f>
        <v>0</v>
      </c>
      <c r="AT42" s="43"/>
      <c r="AU42" s="43"/>
      <c r="AV42" s="43"/>
      <c r="AW42" s="43"/>
      <c r="AX42" s="43"/>
      <c r="AY42" s="44"/>
      <c r="AZ42" s="387"/>
      <c r="BA42" s="388"/>
      <c r="BB42" s="389"/>
      <c r="BC42" s="33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5"/>
    </row>
    <row r="43" spans="4:76" ht="8.15" customHeight="1" x14ac:dyDescent="0.2">
      <c r="D43" s="399"/>
      <c r="E43" s="400"/>
      <c r="F43" s="400"/>
      <c r="G43" s="400"/>
      <c r="H43" s="400"/>
      <c r="I43" s="400"/>
      <c r="J43" s="401"/>
      <c r="K43" s="408"/>
      <c r="L43" s="409"/>
      <c r="M43" s="409"/>
      <c r="N43" s="409"/>
      <c r="O43" s="409"/>
      <c r="P43" s="409"/>
      <c r="Q43" s="409"/>
      <c r="R43" s="409"/>
      <c r="S43" s="409"/>
      <c r="T43" s="410"/>
      <c r="U43" s="417"/>
      <c r="V43" s="418"/>
      <c r="W43" s="418"/>
      <c r="X43" s="418"/>
      <c r="Y43" s="418"/>
      <c r="Z43" s="418"/>
      <c r="AA43" s="419"/>
      <c r="AB43" s="426"/>
      <c r="AC43" s="427"/>
      <c r="AD43" s="428"/>
      <c r="AE43" s="45"/>
      <c r="AF43" s="46"/>
      <c r="AG43" s="46"/>
      <c r="AH43" s="46"/>
      <c r="AI43" s="46"/>
      <c r="AJ43" s="46"/>
      <c r="AK43" s="47"/>
      <c r="AL43" s="417"/>
      <c r="AM43" s="418"/>
      <c r="AN43" s="418"/>
      <c r="AO43" s="418"/>
      <c r="AP43" s="418"/>
      <c r="AQ43" s="418"/>
      <c r="AR43" s="419"/>
      <c r="AS43" s="45"/>
      <c r="AT43" s="46"/>
      <c r="AU43" s="46"/>
      <c r="AV43" s="46"/>
      <c r="AW43" s="46"/>
      <c r="AX43" s="46"/>
      <c r="AY43" s="47"/>
      <c r="AZ43" s="390"/>
      <c r="BA43" s="391"/>
      <c r="BB43" s="392"/>
      <c r="BC43" s="36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8"/>
    </row>
    <row r="44" spans="4:76" ht="8.15" customHeight="1" x14ac:dyDescent="0.2">
      <c r="D44" s="399"/>
      <c r="E44" s="400"/>
      <c r="F44" s="400"/>
      <c r="G44" s="400"/>
      <c r="H44" s="400"/>
      <c r="I44" s="400"/>
      <c r="J44" s="401"/>
      <c r="K44" s="408"/>
      <c r="L44" s="409"/>
      <c r="M44" s="409"/>
      <c r="N44" s="409"/>
      <c r="O44" s="409"/>
      <c r="P44" s="409"/>
      <c r="Q44" s="409"/>
      <c r="R44" s="409"/>
      <c r="S44" s="409"/>
      <c r="T44" s="410"/>
      <c r="U44" s="417"/>
      <c r="V44" s="418"/>
      <c r="W44" s="418"/>
      <c r="X44" s="418"/>
      <c r="Y44" s="418"/>
      <c r="Z44" s="418"/>
      <c r="AA44" s="419"/>
      <c r="AB44" s="426"/>
      <c r="AC44" s="427"/>
      <c r="AD44" s="428"/>
      <c r="AE44" s="45"/>
      <c r="AF44" s="46"/>
      <c r="AG44" s="46"/>
      <c r="AH44" s="46"/>
      <c r="AI44" s="46"/>
      <c r="AJ44" s="46"/>
      <c r="AK44" s="47"/>
      <c r="AL44" s="417"/>
      <c r="AM44" s="418"/>
      <c r="AN44" s="418"/>
      <c r="AO44" s="418"/>
      <c r="AP44" s="418"/>
      <c r="AQ44" s="418"/>
      <c r="AR44" s="419"/>
      <c r="AS44" s="45"/>
      <c r="AT44" s="46"/>
      <c r="AU44" s="46"/>
      <c r="AV44" s="46"/>
      <c r="AW44" s="46"/>
      <c r="AX44" s="46"/>
      <c r="AY44" s="47"/>
      <c r="AZ44" s="390"/>
      <c r="BA44" s="391"/>
      <c r="BB44" s="392"/>
      <c r="BC44" s="36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8"/>
    </row>
    <row r="45" spans="4:76" ht="8.15" customHeight="1" thickBot="1" x14ac:dyDescent="0.25">
      <c r="D45" s="402"/>
      <c r="E45" s="403"/>
      <c r="F45" s="403"/>
      <c r="G45" s="403"/>
      <c r="H45" s="403"/>
      <c r="I45" s="403"/>
      <c r="J45" s="404"/>
      <c r="K45" s="411"/>
      <c r="L45" s="412"/>
      <c r="M45" s="412"/>
      <c r="N45" s="412"/>
      <c r="O45" s="412"/>
      <c r="P45" s="412"/>
      <c r="Q45" s="412"/>
      <c r="R45" s="412"/>
      <c r="S45" s="412"/>
      <c r="T45" s="413"/>
      <c r="U45" s="420"/>
      <c r="V45" s="421"/>
      <c r="W45" s="421"/>
      <c r="X45" s="421"/>
      <c r="Y45" s="421"/>
      <c r="Z45" s="421"/>
      <c r="AA45" s="422"/>
      <c r="AB45" s="429"/>
      <c r="AC45" s="430"/>
      <c r="AD45" s="431"/>
      <c r="AE45" s="48"/>
      <c r="AF45" s="49"/>
      <c r="AG45" s="49"/>
      <c r="AH45" s="49"/>
      <c r="AI45" s="49"/>
      <c r="AJ45" s="49"/>
      <c r="AK45" s="50"/>
      <c r="AL45" s="420"/>
      <c r="AM45" s="421"/>
      <c r="AN45" s="421"/>
      <c r="AO45" s="421"/>
      <c r="AP45" s="421"/>
      <c r="AQ45" s="421"/>
      <c r="AR45" s="422"/>
      <c r="AS45" s="48"/>
      <c r="AT45" s="49"/>
      <c r="AU45" s="49"/>
      <c r="AV45" s="49"/>
      <c r="AW45" s="49"/>
      <c r="AX45" s="49"/>
      <c r="AY45" s="50"/>
      <c r="AZ45" s="393"/>
      <c r="BA45" s="394"/>
      <c r="BB45" s="395"/>
      <c r="BC45" s="39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1"/>
    </row>
    <row r="46" spans="4:76" ht="8.15" customHeight="1" x14ac:dyDescent="0.2">
      <c r="D46" s="135" t="s">
        <v>15</v>
      </c>
      <c r="E46" s="124"/>
      <c r="F46" s="124"/>
      <c r="G46" s="124"/>
      <c r="H46" s="124"/>
      <c r="I46" s="125"/>
      <c r="J46" s="114">
        <f>VLOOKUP($D$46,$BY$18:$BZ$22,2,FALSE)</f>
        <v>1000</v>
      </c>
      <c r="K46" s="115"/>
      <c r="L46" s="115"/>
      <c r="M46" s="115"/>
      <c r="N46" s="115"/>
      <c r="O46" s="115"/>
      <c r="P46" s="115"/>
      <c r="Q46" s="115"/>
      <c r="R46" s="116"/>
      <c r="S46" s="123" t="s">
        <v>16</v>
      </c>
      <c r="T46" s="124"/>
      <c r="U46" s="124"/>
      <c r="V46" s="124"/>
      <c r="W46" s="124"/>
      <c r="X46" s="125"/>
      <c r="Y46" s="114">
        <f>VLOOKUP($D$46,$BY$18:$CB$22,3,FALSE)</f>
        <v>100</v>
      </c>
      <c r="Z46" s="115"/>
      <c r="AA46" s="115"/>
      <c r="AB46" s="115"/>
      <c r="AC46" s="115"/>
      <c r="AD46" s="115"/>
      <c r="AE46" s="115"/>
      <c r="AF46" s="115"/>
      <c r="AG46" s="116"/>
      <c r="AH46" s="138" t="str">
        <f>VLOOKUP($D$46,$BY$18:$CC$22,5,FALSE)</f>
        <v>10%対象合計</v>
      </c>
      <c r="AI46" s="139"/>
      <c r="AJ46" s="139"/>
      <c r="AK46" s="139"/>
      <c r="AL46" s="139"/>
      <c r="AM46" s="139"/>
      <c r="AN46" s="140"/>
      <c r="AO46" s="96">
        <f>IFERROR(VLOOKUP($D$46,$BY$18:$CB$22,4,FALSE),"")</f>
        <v>1100</v>
      </c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132"/>
      <c r="BA46" s="148" t="s">
        <v>12</v>
      </c>
      <c r="BB46" s="148"/>
      <c r="BC46" s="148"/>
      <c r="BD46" s="148"/>
      <c r="BE46" s="168"/>
      <c r="BF46" s="147" t="s">
        <v>13</v>
      </c>
      <c r="BG46" s="148"/>
      <c r="BH46" s="148"/>
      <c r="BI46" s="148"/>
      <c r="BJ46" s="168"/>
      <c r="BK46" s="147" t="s">
        <v>14</v>
      </c>
      <c r="BL46" s="148"/>
      <c r="BM46" s="148"/>
      <c r="BN46" s="148"/>
      <c r="BO46" s="149"/>
    </row>
    <row r="47" spans="4:76" ht="8.15" customHeight="1" x14ac:dyDescent="0.2">
      <c r="D47" s="136"/>
      <c r="E47" s="127"/>
      <c r="F47" s="127"/>
      <c r="G47" s="127"/>
      <c r="H47" s="127"/>
      <c r="I47" s="128"/>
      <c r="J47" s="117"/>
      <c r="K47" s="118"/>
      <c r="L47" s="118"/>
      <c r="M47" s="118"/>
      <c r="N47" s="118"/>
      <c r="O47" s="118"/>
      <c r="P47" s="118"/>
      <c r="Q47" s="118"/>
      <c r="R47" s="119"/>
      <c r="S47" s="126"/>
      <c r="T47" s="127"/>
      <c r="U47" s="127"/>
      <c r="V47" s="127"/>
      <c r="W47" s="127"/>
      <c r="X47" s="128"/>
      <c r="Y47" s="117"/>
      <c r="Z47" s="118"/>
      <c r="AA47" s="118"/>
      <c r="AB47" s="118"/>
      <c r="AC47" s="118"/>
      <c r="AD47" s="118"/>
      <c r="AE47" s="118"/>
      <c r="AF47" s="118"/>
      <c r="AG47" s="119"/>
      <c r="AH47" s="141"/>
      <c r="AI47" s="142"/>
      <c r="AJ47" s="142"/>
      <c r="AK47" s="142"/>
      <c r="AL47" s="142"/>
      <c r="AM47" s="142"/>
      <c r="AN47" s="143"/>
      <c r="AO47" s="45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133"/>
      <c r="BA47" s="151"/>
      <c r="BB47" s="151"/>
      <c r="BC47" s="151"/>
      <c r="BD47" s="151"/>
      <c r="BE47" s="169"/>
      <c r="BF47" s="150"/>
      <c r="BG47" s="151"/>
      <c r="BH47" s="151"/>
      <c r="BI47" s="151"/>
      <c r="BJ47" s="169"/>
      <c r="BK47" s="150"/>
      <c r="BL47" s="151"/>
      <c r="BM47" s="151"/>
      <c r="BN47" s="151"/>
      <c r="BO47" s="152"/>
    </row>
    <row r="48" spans="4:76" ht="8.15" customHeight="1" thickBot="1" x14ac:dyDescent="0.25">
      <c r="D48" s="137"/>
      <c r="E48" s="130"/>
      <c r="F48" s="130"/>
      <c r="G48" s="130"/>
      <c r="H48" s="130"/>
      <c r="I48" s="131"/>
      <c r="J48" s="120"/>
      <c r="K48" s="121"/>
      <c r="L48" s="121"/>
      <c r="M48" s="121"/>
      <c r="N48" s="121"/>
      <c r="O48" s="121"/>
      <c r="P48" s="121"/>
      <c r="Q48" s="121"/>
      <c r="R48" s="122"/>
      <c r="S48" s="129"/>
      <c r="T48" s="130"/>
      <c r="U48" s="130"/>
      <c r="V48" s="130"/>
      <c r="W48" s="130"/>
      <c r="X48" s="131"/>
      <c r="Y48" s="120"/>
      <c r="Z48" s="121"/>
      <c r="AA48" s="121"/>
      <c r="AB48" s="121"/>
      <c r="AC48" s="121"/>
      <c r="AD48" s="121"/>
      <c r="AE48" s="121"/>
      <c r="AF48" s="121"/>
      <c r="AG48" s="122"/>
      <c r="AH48" s="144"/>
      <c r="AI48" s="145"/>
      <c r="AJ48" s="145"/>
      <c r="AK48" s="145"/>
      <c r="AL48" s="145"/>
      <c r="AM48" s="145"/>
      <c r="AN48" s="146"/>
      <c r="AO48" s="99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34"/>
      <c r="BA48" s="153"/>
      <c r="BB48" s="154"/>
      <c r="BC48" s="154"/>
      <c r="BD48" s="154"/>
      <c r="BE48" s="155"/>
      <c r="BF48" s="162"/>
      <c r="BG48" s="154"/>
      <c r="BH48" s="154"/>
      <c r="BI48" s="154"/>
      <c r="BJ48" s="155"/>
      <c r="BK48" s="162"/>
      <c r="BL48" s="154"/>
      <c r="BM48" s="154"/>
      <c r="BN48" s="154"/>
      <c r="BO48" s="165"/>
    </row>
    <row r="49" spans="4:67" ht="8.15" customHeight="1" x14ac:dyDescent="0.2">
      <c r="D49" s="432" t="s">
        <v>46</v>
      </c>
      <c r="E49" s="433"/>
      <c r="F49" s="433"/>
      <c r="G49" s="433"/>
      <c r="H49" s="433"/>
      <c r="I49" s="434"/>
      <c r="J49" s="114">
        <f>IFERROR(VLOOKUP($D$49,$BY$18:$BZ$22,2,FALSE),"")</f>
        <v>2100</v>
      </c>
      <c r="K49" s="115"/>
      <c r="L49" s="115"/>
      <c r="M49" s="115"/>
      <c r="N49" s="115"/>
      <c r="O49" s="115"/>
      <c r="P49" s="115"/>
      <c r="Q49" s="115"/>
      <c r="R49" s="116"/>
      <c r="S49" s="123" t="str">
        <f>IFERROR(VLOOKUP($D$49,$BY$18:$CD$22,6,FALSE),"")</f>
        <v>消費税</v>
      </c>
      <c r="T49" s="124"/>
      <c r="U49" s="124"/>
      <c r="V49" s="124"/>
      <c r="W49" s="124"/>
      <c r="X49" s="125"/>
      <c r="Y49" s="114">
        <f>IFERROR(VLOOKUP($D$49,$BY$18:$CB$22,3,FALSE),"")</f>
        <v>168</v>
      </c>
      <c r="Z49" s="115"/>
      <c r="AA49" s="115"/>
      <c r="AB49" s="115"/>
      <c r="AC49" s="115"/>
      <c r="AD49" s="115"/>
      <c r="AE49" s="115"/>
      <c r="AF49" s="115"/>
      <c r="AG49" s="116"/>
      <c r="AH49" s="138" t="str">
        <f>IFERROR(VLOOKUP($D$49,$BY$18:$CC$22,5,FALSE),"")</f>
        <v>旧8％対象合計</v>
      </c>
      <c r="AI49" s="139"/>
      <c r="AJ49" s="139"/>
      <c r="AK49" s="139"/>
      <c r="AL49" s="139"/>
      <c r="AM49" s="139"/>
      <c r="AN49" s="140"/>
      <c r="AO49" s="96">
        <f>IFERROR(VLOOKUP($D$49,$BY$18:$CB$22,4,FALSE),"")</f>
        <v>2268</v>
      </c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132"/>
      <c r="BA49" s="156"/>
      <c r="BB49" s="157"/>
      <c r="BC49" s="157"/>
      <c r="BD49" s="157"/>
      <c r="BE49" s="158"/>
      <c r="BF49" s="163"/>
      <c r="BG49" s="157"/>
      <c r="BH49" s="157"/>
      <c r="BI49" s="157"/>
      <c r="BJ49" s="158"/>
      <c r="BK49" s="163"/>
      <c r="BL49" s="157"/>
      <c r="BM49" s="157"/>
      <c r="BN49" s="157"/>
      <c r="BO49" s="166"/>
    </row>
    <row r="50" spans="4:67" ht="8.15" customHeight="1" x14ac:dyDescent="0.2">
      <c r="D50" s="345"/>
      <c r="E50" s="346"/>
      <c r="F50" s="346"/>
      <c r="G50" s="346"/>
      <c r="H50" s="346"/>
      <c r="I50" s="347"/>
      <c r="J50" s="117"/>
      <c r="K50" s="118"/>
      <c r="L50" s="118"/>
      <c r="M50" s="118"/>
      <c r="N50" s="118"/>
      <c r="O50" s="118"/>
      <c r="P50" s="118"/>
      <c r="Q50" s="118"/>
      <c r="R50" s="119"/>
      <c r="S50" s="126"/>
      <c r="T50" s="127"/>
      <c r="U50" s="127"/>
      <c r="V50" s="127"/>
      <c r="W50" s="127"/>
      <c r="X50" s="128"/>
      <c r="Y50" s="117"/>
      <c r="Z50" s="118"/>
      <c r="AA50" s="118"/>
      <c r="AB50" s="118"/>
      <c r="AC50" s="118"/>
      <c r="AD50" s="118"/>
      <c r="AE50" s="118"/>
      <c r="AF50" s="118"/>
      <c r="AG50" s="119"/>
      <c r="AH50" s="141"/>
      <c r="AI50" s="142"/>
      <c r="AJ50" s="142"/>
      <c r="AK50" s="142"/>
      <c r="AL50" s="142"/>
      <c r="AM50" s="142"/>
      <c r="AN50" s="143"/>
      <c r="AO50" s="45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133"/>
      <c r="BA50" s="156"/>
      <c r="BB50" s="157"/>
      <c r="BC50" s="157"/>
      <c r="BD50" s="157"/>
      <c r="BE50" s="158"/>
      <c r="BF50" s="163"/>
      <c r="BG50" s="157"/>
      <c r="BH50" s="157"/>
      <c r="BI50" s="157"/>
      <c r="BJ50" s="158"/>
      <c r="BK50" s="163"/>
      <c r="BL50" s="157"/>
      <c r="BM50" s="157"/>
      <c r="BN50" s="157"/>
      <c r="BO50" s="166"/>
    </row>
    <row r="51" spans="4:67" ht="8.15" customHeight="1" thickBot="1" x14ac:dyDescent="0.25">
      <c r="D51" s="435"/>
      <c r="E51" s="436"/>
      <c r="F51" s="436"/>
      <c r="G51" s="436"/>
      <c r="H51" s="436"/>
      <c r="I51" s="437"/>
      <c r="J51" s="120"/>
      <c r="K51" s="121"/>
      <c r="L51" s="121"/>
      <c r="M51" s="121"/>
      <c r="N51" s="121"/>
      <c r="O51" s="121"/>
      <c r="P51" s="121"/>
      <c r="Q51" s="121"/>
      <c r="R51" s="122"/>
      <c r="S51" s="129"/>
      <c r="T51" s="130"/>
      <c r="U51" s="130"/>
      <c r="V51" s="130"/>
      <c r="W51" s="130"/>
      <c r="X51" s="131"/>
      <c r="Y51" s="120"/>
      <c r="Z51" s="121"/>
      <c r="AA51" s="121"/>
      <c r="AB51" s="121"/>
      <c r="AC51" s="121"/>
      <c r="AD51" s="121"/>
      <c r="AE51" s="121"/>
      <c r="AF51" s="121"/>
      <c r="AG51" s="122"/>
      <c r="AH51" s="144"/>
      <c r="AI51" s="145"/>
      <c r="AJ51" s="145"/>
      <c r="AK51" s="145"/>
      <c r="AL51" s="145"/>
      <c r="AM51" s="145"/>
      <c r="AN51" s="146"/>
      <c r="AO51" s="99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34"/>
      <c r="BA51" s="156"/>
      <c r="BB51" s="157"/>
      <c r="BC51" s="157"/>
      <c r="BD51" s="157"/>
      <c r="BE51" s="158"/>
      <c r="BF51" s="163"/>
      <c r="BG51" s="157"/>
      <c r="BH51" s="157"/>
      <c r="BI51" s="157"/>
      <c r="BJ51" s="158"/>
      <c r="BK51" s="163"/>
      <c r="BL51" s="157"/>
      <c r="BM51" s="157"/>
      <c r="BN51" s="157"/>
      <c r="BO51" s="166"/>
    </row>
    <row r="52" spans="4:67" ht="8.15" customHeight="1" x14ac:dyDescent="0.2">
      <c r="D52" s="432" t="s">
        <v>45</v>
      </c>
      <c r="E52" s="433"/>
      <c r="F52" s="433"/>
      <c r="G52" s="433"/>
      <c r="H52" s="433"/>
      <c r="I52" s="434"/>
      <c r="J52" s="114">
        <f>IFERROR(VLOOKUP($D$52,$BY$18:$BZ$22,2,FALSE),"")</f>
        <v>1500</v>
      </c>
      <c r="K52" s="115"/>
      <c r="L52" s="115"/>
      <c r="M52" s="115"/>
      <c r="N52" s="115"/>
      <c r="O52" s="115"/>
      <c r="P52" s="115"/>
      <c r="Q52" s="115"/>
      <c r="R52" s="116"/>
      <c r="S52" s="123" t="str">
        <f>IFERROR(VLOOKUP($D$52,$BY$18:$CD$22,6,FALSE),"")</f>
        <v>消費税</v>
      </c>
      <c r="T52" s="124"/>
      <c r="U52" s="124"/>
      <c r="V52" s="124"/>
      <c r="W52" s="124"/>
      <c r="X52" s="125"/>
      <c r="Y52" s="114">
        <f>IFERROR(VLOOKUP($D$52,$BY$18:$CB$22,3,FALSE),"")</f>
        <v>120</v>
      </c>
      <c r="Z52" s="115"/>
      <c r="AA52" s="115"/>
      <c r="AB52" s="115"/>
      <c r="AC52" s="115"/>
      <c r="AD52" s="115"/>
      <c r="AE52" s="115"/>
      <c r="AF52" s="115"/>
      <c r="AG52" s="116"/>
      <c r="AH52" s="138" t="str">
        <f>IFERROR(VLOOKUP($D$52,$BY$18:$CC$22,5,FALSE),"")</f>
        <v>軽8％対象合計</v>
      </c>
      <c r="AI52" s="139"/>
      <c r="AJ52" s="139"/>
      <c r="AK52" s="139"/>
      <c r="AL52" s="139"/>
      <c r="AM52" s="139"/>
      <c r="AN52" s="140"/>
      <c r="AO52" s="96">
        <f>IFERROR(VLOOKUP($D$52,$BY$18:$CB$22,4,FALSE),"")</f>
        <v>1620</v>
      </c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132"/>
      <c r="BA52" s="156"/>
      <c r="BB52" s="157"/>
      <c r="BC52" s="157"/>
      <c r="BD52" s="157"/>
      <c r="BE52" s="158"/>
      <c r="BF52" s="163"/>
      <c r="BG52" s="157"/>
      <c r="BH52" s="157"/>
      <c r="BI52" s="157"/>
      <c r="BJ52" s="158"/>
      <c r="BK52" s="163"/>
      <c r="BL52" s="157"/>
      <c r="BM52" s="157"/>
      <c r="BN52" s="157"/>
      <c r="BO52" s="166"/>
    </row>
    <row r="53" spans="4:67" ht="8.15" customHeight="1" x14ac:dyDescent="0.2">
      <c r="D53" s="345"/>
      <c r="E53" s="346"/>
      <c r="F53" s="346"/>
      <c r="G53" s="346"/>
      <c r="H53" s="346"/>
      <c r="I53" s="347"/>
      <c r="J53" s="117"/>
      <c r="K53" s="118"/>
      <c r="L53" s="118"/>
      <c r="M53" s="118"/>
      <c r="N53" s="118"/>
      <c r="O53" s="118"/>
      <c r="P53" s="118"/>
      <c r="Q53" s="118"/>
      <c r="R53" s="119"/>
      <c r="S53" s="126"/>
      <c r="T53" s="127"/>
      <c r="U53" s="127"/>
      <c r="V53" s="127"/>
      <c r="W53" s="127"/>
      <c r="X53" s="128"/>
      <c r="Y53" s="117"/>
      <c r="Z53" s="118"/>
      <c r="AA53" s="118"/>
      <c r="AB53" s="118"/>
      <c r="AC53" s="118"/>
      <c r="AD53" s="118"/>
      <c r="AE53" s="118"/>
      <c r="AF53" s="118"/>
      <c r="AG53" s="119"/>
      <c r="AH53" s="141"/>
      <c r="AI53" s="142"/>
      <c r="AJ53" s="142"/>
      <c r="AK53" s="142"/>
      <c r="AL53" s="142"/>
      <c r="AM53" s="142"/>
      <c r="AN53" s="143"/>
      <c r="AO53" s="45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133"/>
      <c r="BA53" s="156"/>
      <c r="BB53" s="157"/>
      <c r="BC53" s="157"/>
      <c r="BD53" s="157"/>
      <c r="BE53" s="158"/>
      <c r="BF53" s="163"/>
      <c r="BG53" s="157"/>
      <c r="BH53" s="157"/>
      <c r="BI53" s="157"/>
      <c r="BJ53" s="158"/>
      <c r="BK53" s="163"/>
      <c r="BL53" s="157"/>
      <c r="BM53" s="157"/>
      <c r="BN53" s="157"/>
      <c r="BO53" s="166"/>
    </row>
    <row r="54" spans="4:67" ht="8.15" customHeight="1" thickBot="1" x14ac:dyDescent="0.25">
      <c r="D54" s="435"/>
      <c r="E54" s="436"/>
      <c r="F54" s="436"/>
      <c r="G54" s="436"/>
      <c r="H54" s="436"/>
      <c r="I54" s="437"/>
      <c r="J54" s="120"/>
      <c r="K54" s="121"/>
      <c r="L54" s="121"/>
      <c r="M54" s="121"/>
      <c r="N54" s="121"/>
      <c r="O54" s="121"/>
      <c r="P54" s="121"/>
      <c r="Q54" s="121"/>
      <c r="R54" s="122"/>
      <c r="S54" s="129"/>
      <c r="T54" s="130"/>
      <c r="U54" s="130"/>
      <c r="V54" s="130"/>
      <c r="W54" s="130"/>
      <c r="X54" s="131"/>
      <c r="Y54" s="120"/>
      <c r="Z54" s="121"/>
      <c r="AA54" s="121"/>
      <c r="AB54" s="121"/>
      <c r="AC54" s="121"/>
      <c r="AD54" s="121"/>
      <c r="AE54" s="121"/>
      <c r="AF54" s="121"/>
      <c r="AG54" s="122"/>
      <c r="AH54" s="144"/>
      <c r="AI54" s="145"/>
      <c r="AJ54" s="145"/>
      <c r="AK54" s="145"/>
      <c r="AL54" s="145"/>
      <c r="AM54" s="145"/>
      <c r="AN54" s="146"/>
      <c r="AO54" s="99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34"/>
      <c r="BA54" s="156"/>
      <c r="BB54" s="157"/>
      <c r="BC54" s="157"/>
      <c r="BD54" s="157"/>
      <c r="BE54" s="158"/>
      <c r="BF54" s="163"/>
      <c r="BG54" s="157"/>
      <c r="BH54" s="157"/>
      <c r="BI54" s="157"/>
      <c r="BJ54" s="158"/>
      <c r="BK54" s="163"/>
      <c r="BL54" s="157"/>
      <c r="BM54" s="157"/>
      <c r="BN54" s="157"/>
      <c r="BO54" s="166"/>
    </row>
    <row r="55" spans="4:67" ht="8.15" customHeight="1" x14ac:dyDescent="0.2">
      <c r="D55" s="87" t="s">
        <v>18</v>
      </c>
      <c r="E55" s="88"/>
      <c r="F55" s="88"/>
      <c r="G55" s="88"/>
      <c r="H55" s="88"/>
      <c r="I55" s="89"/>
      <c r="J55" s="96">
        <f>SUM(J46:R54)</f>
        <v>4600</v>
      </c>
      <c r="K55" s="97"/>
      <c r="L55" s="97"/>
      <c r="M55" s="97"/>
      <c r="N55" s="97"/>
      <c r="O55" s="97"/>
      <c r="P55" s="97"/>
      <c r="Q55" s="97"/>
      <c r="R55" s="98"/>
      <c r="S55" s="102" t="s">
        <v>29</v>
      </c>
      <c r="T55" s="88"/>
      <c r="U55" s="88"/>
      <c r="V55" s="88"/>
      <c r="W55" s="88"/>
      <c r="X55" s="89"/>
      <c r="Y55" s="96">
        <f>SUM(Y46:AG54)</f>
        <v>388</v>
      </c>
      <c r="Z55" s="97"/>
      <c r="AA55" s="97"/>
      <c r="AB55" s="97"/>
      <c r="AC55" s="97"/>
      <c r="AD55" s="97"/>
      <c r="AE55" s="97"/>
      <c r="AF55" s="97"/>
      <c r="AG55" s="98"/>
      <c r="AH55" s="170" t="s">
        <v>65</v>
      </c>
      <c r="AI55" s="171"/>
      <c r="AJ55" s="171"/>
      <c r="AK55" s="171"/>
      <c r="AL55" s="171"/>
      <c r="AM55" s="171"/>
      <c r="AN55" s="172"/>
      <c r="AO55" s="96">
        <f>SUM(AO46:AZ54)</f>
        <v>4988</v>
      </c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132"/>
      <c r="BA55" s="156"/>
      <c r="BB55" s="157"/>
      <c r="BC55" s="157"/>
      <c r="BD55" s="157"/>
      <c r="BE55" s="158"/>
      <c r="BF55" s="163"/>
      <c r="BG55" s="157"/>
      <c r="BH55" s="157"/>
      <c r="BI55" s="157"/>
      <c r="BJ55" s="158"/>
      <c r="BK55" s="163"/>
      <c r="BL55" s="157"/>
      <c r="BM55" s="157"/>
      <c r="BN55" s="157"/>
      <c r="BO55" s="166"/>
    </row>
    <row r="56" spans="4:67" ht="8.15" customHeight="1" x14ac:dyDescent="0.2">
      <c r="D56" s="90"/>
      <c r="E56" s="91"/>
      <c r="F56" s="91"/>
      <c r="G56" s="91"/>
      <c r="H56" s="91"/>
      <c r="I56" s="92"/>
      <c r="J56" s="45"/>
      <c r="K56" s="46"/>
      <c r="L56" s="46"/>
      <c r="M56" s="46"/>
      <c r="N56" s="46"/>
      <c r="O56" s="46"/>
      <c r="P56" s="46"/>
      <c r="Q56" s="46"/>
      <c r="R56" s="47"/>
      <c r="S56" s="103"/>
      <c r="T56" s="91"/>
      <c r="U56" s="91"/>
      <c r="V56" s="91"/>
      <c r="W56" s="91"/>
      <c r="X56" s="92"/>
      <c r="Y56" s="45"/>
      <c r="Z56" s="46"/>
      <c r="AA56" s="46"/>
      <c r="AB56" s="46"/>
      <c r="AC56" s="46"/>
      <c r="AD56" s="46"/>
      <c r="AE56" s="46"/>
      <c r="AF56" s="46"/>
      <c r="AG56" s="47"/>
      <c r="AH56" s="173"/>
      <c r="AI56" s="174"/>
      <c r="AJ56" s="174"/>
      <c r="AK56" s="174"/>
      <c r="AL56" s="174"/>
      <c r="AM56" s="174"/>
      <c r="AN56" s="175"/>
      <c r="AO56" s="45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133"/>
      <c r="BA56" s="156"/>
      <c r="BB56" s="157"/>
      <c r="BC56" s="157"/>
      <c r="BD56" s="157"/>
      <c r="BE56" s="158"/>
      <c r="BF56" s="163"/>
      <c r="BG56" s="157"/>
      <c r="BH56" s="157"/>
      <c r="BI56" s="157"/>
      <c r="BJ56" s="158"/>
      <c r="BK56" s="163"/>
      <c r="BL56" s="157"/>
      <c r="BM56" s="157"/>
      <c r="BN56" s="157"/>
      <c r="BO56" s="166"/>
    </row>
    <row r="57" spans="4:67" ht="8.15" customHeight="1" thickBot="1" x14ac:dyDescent="0.25">
      <c r="D57" s="93"/>
      <c r="E57" s="94"/>
      <c r="F57" s="94"/>
      <c r="G57" s="94"/>
      <c r="H57" s="94"/>
      <c r="I57" s="95"/>
      <c r="J57" s="99"/>
      <c r="K57" s="100"/>
      <c r="L57" s="100"/>
      <c r="M57" s="100"/>
      <c r="N57" s="100"/>
      <c r="O57" s="100"/>
      <c r="P57" s="100"/>
      <c r="Q57" s="100"/>
      <c r="R57" s="101"/>
      <c r="S57" s="104"/>
      <c r="T57" s="94"/>
      <c r="U57" s="94"/>
      <c r="V57" s="94"/>
      <c r="W57" s="94"/>
      <c r="X57" s="95"/>
      <c r="Y57" s="99"/>
      <c r="Z57" s="100"/>
      <c r="AA57" s="100"/>
      <c r="AB57" s="100"/>
      <c r="AC57" s="100"/>
      <c r="AD57" s="100"/>
      <c r="AE57" s="100"/>
      <c r="AF57" s="100"/>
      <c r="AG57" s="101"/>
      <c r="AH57" s="176"/>
      <c r="AI57" s="177"/>
      <c r="AJ57" s="177"/>
      <c r="AK57" s="177"/>
      <c r="AL57" s="177"/>
      <c r="AM57" s="177"/>
      <c r="AN57" s="178"/>
      <c r="AO57" s="99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34"/>
      <c r="BA57" s="159"/>
      <c r="BB57" s="160"/>
      <c r="BC57" s="160"/>
      <c r="BD57" s="160"/>
      <c r="BE57" s="161"/>
      <c r="BF57" s="164"/>
      <c r="BG57" s="160"/>
      <c r="BH57" s="160"/>
      <c r="BI57" s="160"/>
      <c r="BJ57" s="161"/>
      <c r="BK57" s="164"/>
      <c r="BL57" s="160"/>
      <c r="BM57" s="160"/>
      <c r="BN57" s="160"/>
      <c r="BO57" s="167"/>
    </row>
    <row r="58" spans="4:67" ht="6.75" customHeight="1" x14ac:dyDescent="0.2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7"/>
      <c r="S58" s="7"/>
      <c r="T58" s="7"/>
      <c r="U58" s="7"/>
      <c r="V58" s="7"/>
      <c r="W58" s="8"/>
      <c r="X58" s="7"/>
      <c r="Y58" s="7"/>
      <c r="Z58" s="7"/>
      <c r="AA58" s="7"/>
      <c r="AB58" s="7"/>
      <c r="AC58" s="7"/>
      <c r="AD58" s="7"/>
      <c r="AE58" s="2"/>
      <c r="AH58" s="10"/>
      <c r="AI58" s="11"/>
      <c r="AN58" s="2"/>
      <c r="AR58" s="9"/>
      <c r="AS58" s="9"/>
      <c r="AT58" s="9"/>
      <c r="AU58" s="9"/>
      <c r="AV58" s="9"/>
      <c r="AW58" s="9"/>
      <c r="AX58" s="9"/>
      <c r="AY58" s="2"/>
    </row>
    <row r="59" spans="4:67" ht="6.75" customHeight="1" x14ac:dyDescent="0.2">
      <c r="D59" s="438" t="s">
        <v>37</v>
      </c>
      <c r="E59" s="438"/>
      <c r="F59" s="438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8"/>
      <c r="AP59" s="438"/>
      <c r="AQ59" s="438"/>
      <c r="AR59" s="438"/>
      <c r="AS59" s="438"/>
      <c r="AT59" s="438"/>
      <c r="AU59" s="438"/>
      <c r="AV59" s="438"/>
      <c r="AW59" s="438"/>
      <c r="AX59" s="438"/>
      <c r="AY59" s="438"/>
      <c r="AZ59" s="438"/>
      <c r="BA59" s="438"/>
      <c r="BB59" s="438"/>
      <c r="BC59" s="438"/>
      <c r="BD59" s="438"/>
      <c r="BE59" s="438"/>
      <c r="BF59" s="438"/>
      <c r="BG59" s="438"/>
      <c r="BH59" s="438"/>
      <c r="BI59" s="438"/>
      <c r="BJ59" s="438"/>
      <c r="BK59" s="438"/>
      <c r="BL59" s="438"/>
      <c r="BM59" s="438"/>
      <c r="BN59" s="438"/>
      <c r="BO59" s="438"/>
    </row>
    <row r="60" spans="4:67" ht="6.75" customHeight="1" x14ac:dyDescent="0.2"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438"/>
      <c r="AR60" s="438"/>
      <c r="AS60" s="438"/>
      <c r="AT60" s="438"/>
      <c r="AU60" s="438"/>
      <c r="AV60" s="438"/>
      <c r="AW60" s="438"/>
      <c r="AX60" s="438"/>
      <c r="AY60" s="438"/>
      <c r="AZ60" s="438"/>
      <c r="BA60" s="438"/>
      <c r="BB60" s="438"/>
      <c r="BC60" s="438"/>
      <c r="BD60" s="438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</row>
    <row r="61" spans="4:67" ht="6.75" customHeight="1" x14ac:dyDescent="0.2">
      <c r="AU61" s="3"/>
      <c r="AV61" s="3"/>
      <c r="AW61" s="3"/>
      <c r="AX61" s="3"/>
      <c r="AY61" s="3"/>
    </row>
    <row r="62" spans="4:67" ht="6.75" customHeight="1" x14ac:dyDescent="0.2">
      <c r="AN62" s="206" t="s">
        <v>10</v>
      </c>
      <c r="AO62" s="206"/>
      <c r="AP62" s="206"/>
      <c r="AQ62" s="206"/>
      <c r="AR62" s="206"/>
      <c r="AS62" s="301" t="s">
        <v>38</v>
      </c>
      <c r="AT62" s="301"/>
      <c r="AU62" s="439" t="str">
        <f>IF(ISBLANK(AU2),"",(AU2))</f>
        <v>431-1111</v>
      </c>
      <c r="AV62" s="439"/>
      <c r="AW62" s="439"/>
      <c r="AX62" s="439"/>
      <c r="AY62" s="439"/>
      <c r="AZ62" s="439"/>
      <c r="BA62" s="439"/>
      <c r="BB62" s="439"/>
      <c r="BC62" s="439"/>
      <c r="BD62" s="439"/>
      <c r="BE62" s="439"/>
      <c r="BF62" s="439"/>
      <c r="BG62" s="439"/>
      <c r="BH62" s="439"/>
      <c r="BI62" s="439"/>
      <c r="BJ62" s="439"/>
      <c r="BK62" s="439"/>
      <c r="BL62" s="439"/>
      <c r="BM62" s="439"/>
      <c r="BN62" s="439"/>
    </row>
    <row r="63" spans="4:67" ht="6.75" customHeight="1" x14ac:dyDescent="0.2">
      <c r="D63" s="207" t="s">
        <v>30</v>
      </c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305" t="s">
        <v>31</v>
      </c>
      <c r="Y63" s="305"/>
      <c r="Z63" s="305"/>
      <c r="AA63" s="305"/>
      <c r="AB63" s="305"/>
      <c r="AC63" s="305"/>
      <c r="AD63" s="305"/>
      <c r="AE63" s="305"/>
      <c r="AN63" s="206"/>
      <c r="AO63" s="206"/>
      <c r="AP63" s="206"/>
      <c r="AQ63" s="206"/>
      <c r="AR63" s="206"/>
      <c r="AS63" s="301"/>
      <c r="AT63" s="301"/>
      <c r="AU63" s="439"/>
      <c r="AV63" s="439"/>
      <c r="AW63" s="439"/>
      <c r="AX63" s="439"/>
      <c r="AY63" s="439"/>
      <c r="AZ63" s="439"/>
      <c r="BA63" s="439"/>
      <c r="BB63" s="439"/>
      <c r="BC63" s="439"/>
      <c r="BD63" s="439"/>
      <c r="BE63" s="439"/>
      <c r="BF63" s="439"/>
      <c r="BG63" s="439"/>
      <c r="BH63" s="439"/>
      <c r="BI63" s="439"/>
      <c r="BJ63" s="439"/>
      <c r="BK63" s="439"/>
      <c r="BL63" s="439"/>
      <c r="BM63" s="439"/>
      <c r="BN63" s="439"/>
    </row>
    <row r="64" spans="4:67" ht="6.75" customHeight="1" x14ac:dyDescent="0.2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305"/>
      <c r="Y64" s="305"/>
      <c r="Z64" s="305"/>
      <c r="AA64" s="305"/>
      <c r="AB64" s="305"/>
      <c r="AC64" s="305"/>
      <c r="AD64" s="305"/>
      <c r="AE64" s="305"/>
      <c r="AS64" s="439" t="str">
        <f>IF(ISBLANK(AS4),"",(AS4))</f>
        <v>静岡県浜松市中央区伊左地町2790-1</v>
      </c>
      <c r="AT64" s="439"/>
      <c r="AU64" s="439"/>
      <c r="AV64" s="439"/>
      <c r="AW64" s="439"/>
      <c r="AX64" s="439"/>
      <c r="AY64" s="439"/>
      <c r="AZ64" s="439"/>
      <c r="BA64" s="439"/>
      <c r="BB64" s="439"/>
      <c r="BC64" s="439"/>
      <c r="BD64" s="439"/>
      <c r="BE64" s="439"/>
      <c r="BF64" s="439"/>
      <c r="BG64" s="439"/>
      <c r="BH64" s="439"/>
      <c r="BI64" s="439"/>
      <c r="BJ64" s="439"/>
      <c r="BK64" s="439"/>
      <c r="BL64" s="439"/>
      <c r="BM64" s="439"/>
      <c r="BN64" s="439"/>
    </row>
    <row r="65" spans="4:67" ht="6.75" customHeight="1" x14ac:dyDescent="0.2"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305"/>
      <c r="Y65" s="305"/>
      <c r="Z65" s="305"/>
      <c r="AA65" s="305"/>
      <c r="AB65" s="305"/>
      <c r="AC65" s="305"/>
      <c r="AD65" s="305"/>
      <c r="AE65" s="305"/>
      <c r="AS65" s="439"/>
      <c r="AT65" s="439"/>
      <c r="AU65" s="439"/>
      <c r="AV65" s="439"/>
      <c r="AW65" s="439"/>
      <c r="AX65" s="439"/>
      <c r="AY65" s="439"/>
      <c r="AZ65" s="439"/>
      <c r="BA65" s="439"/>
      <c r="BB65" s="439"/>
      <c r="BC65" s="439"/>
      <c r="BD65" s="439"/>
      <c r="BE65" s="439"/>
      <c r="BF65" s="439"/>
      <c r="BG65" s="439"/>
      <c r="BH65" s="439"/>
      <c r="BI65" s="439"/>
      <c r="BJ65" s="439"/>
      <c r="BK65" s="439"/>
      <c r="BL65" s="439"/>
      <c r="BM65" s="439"/>
      <c r="BN65" s="439"/>
    </row>
    <row r="66" spans="4:67" ht="6.75" customHeight="1" x14ac:dyDescent="0.2">
      <c r="D66" s="210" t="s">
        <v>0</v>
      </c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S66" s="439"/>
      <c r="AT66" s="439"/>
      <c r="AU66" s="439"/>
      <c r="AV66" s="439"/>
      <c r="AW66" s="439"/>
      <c r="AX66" s="439"/>
      <c r="AY66" s="439"/>
      <c r="AZ66" s="439"/>
      <c r="BA66" s="439"/>
      <c r="BB66" s="439"/>
      <c r="BC66" s="439"/>
      <c r="BD66" s="439"/>
      <c r="BE66" s="439"/>
      <c r="BF66" s="439"/>
      <c r="BG66" s="439"/>
      <c r="BH66" s="439"/>
      <c r="BI66" s="439"/>
      <c r="BJ66" s="439"/>
      <c r="BK66" s="439"/>
      <c r="BL66" s="439"/>
      <c r="BM66" s="439"/>
      <c r="BN66" s="439"/>
    </row>
    <row r="67" spans="4:67" ht="6.75" customHeight="1" x14ac:dyDescent="0.2"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S67" s="439"/>
      <c r="AT67" s="439"/>
      <c r="AU67" s="439"/>
      <c r="AV67" s="439"/>
      <c r="AW67" s="439"/>
      <c r="AX67" s="439"/>
      <c r="AY67" s="439"/>
      <c r="AZ67" s="439"/>
      <c r="BA67" s="439"/>
      <c r="BB67" s="439"/>
      <c r="BC67" s="439"/>
      <c r="BD67" s="439"/>
      <c r="BE67" s="439"/>
      <c r="BF67" s="439"/>
      <c r="BG67" s="439"/>
      <c r="BH67" s="439"/>
      <c r="BI67" s="439"/>
      <c r="BJ67" s="439"/>
      <c r="BK67" s="439"/>
      <c r="BL67" s="439"/>
      <c r="BM67" s="439"/>
      <c r="BN67" s="439"/>
    </row>
    <row r="68" spans="4:67" ht="6.75" customHeight="1" x14ac:dyDescent="0.2"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S68" s="439" t="str">
        <f>IF(ISBLANK(AS8),"",(AS8))</f>
        <v>パブリック技建株式会社</v>
      </c>
      <c r="AT68" s="439"/>
      <c r="AU68" s="439"/>
      <c r="AV68" s="439"/>
      <c r="AW68" s="439"/>
      <c r="AX68" s="439"/>
      <c r="AY68" s="439"/>
      <c r="AZ68" s="439"/>
      <c r="BA68" s="439"/>
      <c r="BB68" s="439"/>
      <c r="BC68" s="439"/>
      <c r="BD68" s="439"/>
      <c r="BE68" s="439"/>
      <c r="BF68" s="439"/>
      <c r="BG68" s="439"/>
      <c r="BH68" s="439"/>
      <c r="BI68" s="439"/>
      <c r="BJ68" s="439"/>
      <c r="BK68" s="439"/>
      <c r="BL68" s="439"/>
    </row>
    <row r="69" spans="4:67" ht="6.75" customHeight="1" x14ac:dyDescent="0.2">
      <c r="D69" s="4"/>
      <c r="E69" s="4"/>
      <c r="F69" s="4"/>
      <c r="G69" s="441" t="str">
        <f>IF(ISBLANK(G9),"",(G9))</f>
        <v>　○○舗装修繕工事</v>
      </c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S69" s="439"/>
      <c r="AT69" s="439"/>
      <c r="AU69" s="439"/>
      <c r="AV69" s="439"/>
      <c r="AW69" s="439"/>
      <c r="AX69" s="439"/>
      <c r="AY69" s="439"/>
      <c r="AZ69" s="439"/>
      <c r="BA69" s="439"/>
      <c r="BB69" s="439"/>
      <c r="BC69" s="439"/>
      <c r="BD69" s="439"/>
      <c r="BE69" s="439"/>
      <c r="BF69" s="439"/>
      <c r="BG69" s="439"/>
      <c r="BH69" s="439"/>
      <c r="BI69" s="439"/>
      <c r="BJ69" s="439"/>
      <c r="BK69" s="439"/>
      <c r="BL69" s="439"/>
    </row>
    <row r="70" spans="4:67" ht="6.75" customHeight="1" x14ac:dyDescent="0.2">
      <c r="D70" s="214" t="s">
        <v>1</v>
      </c>
      <c r="E70" s="214"/>
      <c r="F70" s="214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S70" s="439"/>
      <c r="AT70" s="439"/>
      <c r="AU70" s="439"/>
      <c r="AV70" s="439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39"/>
      <c r="BK70" s="439"/>
      <c r="BL70" s="439"/>
      <c r="BN70" s="216"/>
      <c r="BO70" s="216"/>
    </row>
    <row r="71" spans="4:67" ht="6.75" customHeight="1" x14ac:dyDescent="0.2">
      <c r="D71" s="215"/>
      <c r="E71" s="215"/>
      <c r="F71" s="215"/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21"/>
      <c r="BN71" s="217"/>
      <c r="BO71" s="217"/>
    </row>
    <row r="72" spans="4:67" ht="6.75" customHeight="1" thickBot="1" x14ac:dyDescent="0.25">
      <c r="D72" s="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AS72" s="5"/>
      <c r="AT72" s="6"/>
      <c r="AU72" s="6"/>
      <c r="AV72" s="6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4:67" ht="12" customHeight="1" x14ac:dyDescent="0.2">
      <c r="D73" s="218" t="s">
        <v>34</v>
      </c>
      <c r="E73" s="204"/>
      <c r="F73" s="204" t="s">
        <v>3</v>
      </c>
      <c r="G73" s="204"/>
      <c r="H73" s="204" t="s">
        <v>4</v>
      </c>
      <c r="I73" s="205"/>
      <c r="J73" s="203" t="s">
        <v>19</v>
      </c>
      <c r="K73" s="204"/>
      <c r="L73" s="205"/>
      <c r="M73" s="203" t="s">
        <v>20</v>
      </c>
      <c r="N73" s="204"/>
      <c r="O73" s="204"/>
      <c r="P73" s="204"/>
      <c r="Q73" s="204"/>
      <c r="R73" s="204"/>
      <c r="S73" s="204"/>
      <c r="T73" s="205"/>
      <c r="U73" s="203" t="s">
        <v>21</v>
      </c>
      <c r="V73" s="204"/>
      <c r="W73" s="204"/>
      <c r="X73" s="204"/>
      <c r="Y73" s="204"/>
      <c r="Z73" s="204"/>
      <c r="AA73" s="205"/>
      <c r="AB73" s="203" t="s">
        <v>22</v>
      </c>
      <c r="AC73" s="204"/>
      <c r="AD73" s="204"/>
      <c r="AE73" s="204"/>
      <c r="AF73" s="204"/>
      <c r="AG73" s="204"/>
      <c r="AH73" s="205"/>
      <c r="AI73" s="203" t="s">
        <v>23</v>
      </c>
      <c r="AJ73" s="204"/>
      <c r="AK73" s="204"/>
      <c r="AL73" s="204"/>
      <c r="AM73" s="205"/>
      <c r="AN73" s="203" t="s">
        <v>5</v>
      </c>
      <c r="AO73" s="204"/>
      <c r="AP73" s="204"/>
      <c r="AQ73" s="204"/>
      <c r="AR73" s="204"/>
      <c r="AS73" s="204"/>
      <c r="AT73" s="205"/>
      <c r="AU73" s="203" t="s">
        <v>24</v>
      </c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5"/>
      <c r="BI73" s="203" t="s">
        <v>25</v>
      </c>
      <c r="BJ73" s="204"/>
      <c r="BK73" s="204"/>
      <c r="BL73" s="204"/>
      <c r="BM73" s="204"/>
      <c r="BN73" s="204"/>
      <c r="BO73" s="219"/>
    </row>
    <row r="74" spans="4:67" ht="9" customHeight="1" x14ac:dyDescent="0.2">
      <c r="D74" s="249">
        <f>IF(ISBLANK(D14),"",(D14))</f>
        <v>45017</v>
      </c>
      <c r="E74" s="250"/>
      <c r="F74" s="250"/>
      <c r="G74" s="250"/>
      <c r="H74" s="250"/>
      <c r="I74" s="251"/>
      <c r="J74" s="231" t="str">
        <f t="shared" ref="J74:U74" si="7">IF(ISBLANK(J14),"",(J14))</f>
        <v/>
      </c>
      <c r="K74" s="232"/>
      <c r="L74" s="233"/>
      <c r="M74" s="231">
        <f t="shared" si="7"/>
        <v>39011234</v>
      </c>
      <c r="N74" s="232"/>
      <c r="O74" s="232"/>
      <c r="P74" s="232"/>
      <c r="Q74" s="232"/>
      <c r="R74" s="232"/>
      <c r="S74" s="232"/>
      <c r="T74" s="233"/>
      <c r="U74" s="231" t="str">
        <f t="shared" si="7"/>
        <v/>
      </c>
      <c r="V74" s="232"/>
      <c r="W74" s="232"/>
      <c r="X74" s="232"/>
      <c r="Y74" s="232"/>
      <c r="Z74" s="232"/>
      <c r="AA74" s="233"/>
      <c r="AB74" s="231" t="str">
        <f>IF(ISBLANK(AB14),"",(AB14))</f>
        <v>浜松　太郎</v>
      </c>
      <c r="AC74" s="232"/>
      <c r="AD74" s="232"/>
      <c r="AE74" s="232"/>
      <c r="AF74" s="232"/>
      <c r="AG74" s="232"/>
      <c r="AH74" s="233"/>
      <c r="AI74" s="231" t="str">
        <f>IF(ISBLANK(AI14),"",(AI14))</f>
        <v>取極</v>
      </c>
      <c r="AJ74" s="232"/>
      <c r="AK74" s="232"/>
      <c r="AL74" s="232"/>
      <c r="AM74" s="233"/>
      <c r="AN74" s="231">
        <f>IF(ISBLANK(AN14),"",(AN14))</f>
        <v>12345</v>
      </c>
      <c r="AO74" s="232"/>
      <c r="AP74" s="232"/>
      <c r="AQ74" s="232"/>
      <c r="AR74" s="232"/>
      <c r="AS74" s="232"/>
      <c r="AT74" s="233"/>
      <c r="AU74" s="231" t="s">
        <v>26</v>
      </c>
      <c r="AV74" s="258">
        <f t="shared" ref="AV74" si="8">IF(ISBLANK(AV14),"",(AV14))</f>
        <v>708401004338</v>
      </c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9"/>
      <c r="BI74" s="240"/>
      <c r="BJ74" s="241"/>
      <c r="BK74" s="241"/>
      <c r="BL74" s="241"/>
      <c r="BM74" s="241"/>
      <c r="BN74" s="241"/>
      <c r="BO74" s="242"/>
    </row>
    <row r="75" spans="4:67" ht="9" customHeight="1" x14ac:dyDescent="0.2">
      <c r="D75" s="252"/>
      <c r="E75" s="253"/>
      <c r="F75" s="253"/>
      <c r="G75" s="253"/>
      <c r="H75" s="253"/>
      <c r="I75" s="254"/>
      <c r="J75" s="234"/>
      <c r="K75" s="235"/>
      <c r="L75" s="236"/>
      <c r="M75" s="234"/>
      <c r="N75" s="235"/>
      <c r="O75" s="235"/>
      <c r="P75" s="235"/>
      <c r="Q75" s="235"/>
      <c r="R75" s="235"/>
      <c r="S75" s="235"/>
      <c r="T75" s="236"/>
      <c r="U75" s="234"/>
      <c r="V75" s="235"/>
      <c r="W75" s="235"/>
      <c r="X75" s="235"/>
      <c r="Y75" s="235"/>
      <c r="Z75" s="235"/>
      <c r="AA75" s="236"/>
      <c r="AB75" s="234"/>
      <c r="AC75" s="235"/>
      <c r="AD75" s="235"/>
      <c r="AE75" s="235"/>
      <c r="AF75" s="235"/>
      <c r="AG75" s="235"/>
      <c r="AH75" s="236"/>
      <c r="AI75" s="234"/>
      <c r="AJ75" s="235"/>
      <c r="AK75" s="235"/>
      <c r="AL75" s="235"/>
      <c r="AM75" s="236"/>
      <c r="AN75" s="234"/>
      <c r="AO75" s="235"/>
      <c r="AP75" s="235"/>
      <c r="AQ75" s="235"/>
      <c r="AR75" s="235"/>
      <c r="AS75" s="235"/>
      <c r="AT75" s="236"/>
      <c r="AU75" s="234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1"/>
      <c r="BI75" s="243"/>
      <c r="BJ75" s="244"/>
      <c r="BK75" s="244"/>
      <c r="BL75" s="244"/>
      <c r="BM75" s="244"/>
      <c r="BN75" s="244"/>
      <c r="BO75" s="245"/>
    </row>
    <row r="76" spans="4:67" ht="9" customHeight="1" thickBot="1" x14ac:dyDescent="0.25">
      <c r="D76" s="255"/>
      <c r="E76" s="256"/>
      <c r="F76" s="256"/>
      <c r="G76" s="256"/>
      <c r="H76" s="256"/>
      <c r="I76" s="257"/>
      <c r="J76" s="237"/>
      <c r="K76" s="238"/>
      <c r="L76" s="239"/>
      <c r="M76" s="237"/>
      <c r="N76" s="238"/>
      <c r="O76" s="238"/>
      <c r="P76" s="238"/>
      <c r="Q76" s="238"/>
      <c r="R76" s="238"/>
      <c r="S76" s="238"/>
      <c r="T76" s="239"/>
      <c r="U76" s="237"/>
      <c r="V76" s="238"/>
      <c r="W76" s="238"/>
      <c r="X76" s="238"/>
      <c r="Y76" s="238"/>
      <c r="Z76" s="238"/>
      <c r="AA76" s="239"/>
      <c r="AB76" s="237"/>
      <c r="AC76" s="238"/>
      <c r="AD76" s="238"/>
      <c r="AE76" s="238"/>
      <c r="AF76" s="238"/>
      <c r="AG76" s="238"/>
      <c r="AH76" s="239"/>
      <c r="AI76" s="237"/>
      <c r="AJ76" s="238"/>
      <c r="AK76" s="238"/>
      <c r="AL76" s="238"/>
      <c r="AM76" s="239"/>
      <c r="AN76" s="237"/>
      <c r="AO76" s="238"/>
      <c r="AP76" s="238"/>
      <c r="AQ76" s="238"/>
      <c r="AR76" s="238"/>
      <c r="AS76" s="238"/>
      <c r="AT76" s="239"/>
      <c r="AU76" s="237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3"/>
      <c r="BI76" s="246"/>
      <c r="BJ76" s="247"/>
      <c r="BK76" s="247"/>
      <c r="BL76" s="247"/>
      <c r="BM76" s="247"/>
      <c r="BN76" s="247"/>
      <c r="BO76" s="248"/>
    </row>
    <row r="77" spans="4:67" ht="12" customHeight="1" x14ac:dyDescent="0.2">
      <c r="D77" s="218" t="s">
        <v>27</v>
      </c>
      <c r="E77" s="204"/>
      <c r="F77" s="204"/>
      <c r="G77" s="204"/>
      <c r="H77" s="204"/>
      <c r="I77" s="204"/>
      <c r="J77" s="205"/>
      <c r="K77" s="203" t="s">
        <v>33</v>
      </c>
      <c r="L77" s="204"/>
      <c r="M77" s="204"/>
      <c r="N77" s="204"/>
      <c r="O77" s="204"/>
      <c r="P77" s="204"/>
      <c r="Q77" s="204"/>
      <c r="R77" s="204"/>
      <c r="S77" s="204"/>
      <c r="T77" s="205"/>
      <c r="U77" s="203" t="s">
        <v>6</v>
      </c>
      <c r="V77" s="204"/>
      <c r="W77" s="204"/>
      <c r="X77" s="204"/>
      <c r="Y77" s="204"/>
      <c r="Z77" s="204"/>
      <c r="AA77" s="205"/>
      <c r="AB77" s="203" t="s">
        <v>7</v>
      </c>
      <c r="AC77" s="204"/>
      <c r="AD77" s="205"/>
      <c r="AE77" s="203" t="s">
        <v>8</v>
      </c>
      <c r="AF77" s="204"/>
      <c r="AG77" s="204"/>
      <c r="AH77" s="204"/>
      <c r="AI77" s="204"/>
      <c r="AJ77" s="204"/>
      <c r="AK77" s="205"/>
      <c r="AL77" s="203" t="s">
        <v>9</v>
      </c>
      <c r="AM77" s="204"/>
      <c r="AN77" s="204"/>
      <c r="AO77" s="204"/>
      <c r="AP77" s="204"/>
      <c r="AQ77" s="204"/>
      <c r="AR77" s="205"/>
      <c r="AS77" s="203" t="s">
        <v>32</v>
      </c>
      <c r="AT77" s="204"/>
      <c r="AU77" s="204"/>
      <c r="AV77" s="204"/>
      <c r="AW77" s="204"/>
      <c r="AX77" s="204"/>
      <c r="AY77" s="205"/>
      <c r="AZ77" s="203" t="s">
        <v>17</v>
      </c>
      <c r="BA77" s="204"/>
      <c r="BB77" s="205"/>
      <c r="BC77" s="203" t="s">
        <v>28</v>
      </c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19"/>
    </row>
    <row r="78" spans="4:67" ht="8.15" customHeight="1" x14ac:dyDescent="0.2">
      <c r="D78" s="264">
        <f>IF(ISBLANK(D18),"",(D18))</f>
        <v>2000</v>
      </c>
      <c r="E78" s="265"/>
      <c r="F78" s="265"/>
      <c r="G78" s="265"/>
      <c r="H78" s="265"/>
      <c r="I78" s="265"/>
      <c r="J78" s="266"/>
      <c r="K78" s="273" t="str">
        <f>IF(ISBLANK(K18),"",(K18))</f>
        <v>舗装工事</v>
      </c>
      <c r="L78" s="274"/>
      <c r="M78" s="274"/>
      <c r="N78" s="274"/>
      <c r="O78" s="274"/>
      <c r="P78" s="274"/>
      <c r="Q78" s="274"/>
      <c r="R78" s="274"/>
      <c r="S78" s="274"/>
      <c r="T78" s="275"/>
      <c r="U78" s="42">
        <f>IF(ISBLANK(U18),"",(U18))</f>
        <v>1000</v>
      </c>
      <c r="V78" s="43"/>
      <c r="W78" s="43"/>
      <c r="X78" s="43"/>
      <c r="Y78" s="43"/>
      <c r="Z78" s="43"/>
      <c r="AA78" s="44"/>
      <c r="AB78" s="282">
        <f>IF(ISBLANK(AB18),"",(AB18))</f>
        <v>1</v>
      </c>
      <c r="AC78" s="283"/>
      <c r="AD78" s="284"/>
      <c r="AE78" s="42">
        <f>IF(ISBLANK(AE18),"",(AE18))</f>
        <v>1000</v>
      </c>
      <c r="AF78" s="43"/>
      <c r="AG78" s="43"/>
      <c r="AH78" s="43"/>
      <c r="AI78" s="43"/>
      <c r="AJ78" s="43"/>
      <c r="AK78" s="44"/>
      <c r="AL78" s="42">
        <f>IF(ISBLANK(AL18),"",(AL18))</f>
        <v>0</v>
      </c>
      <c r="AM78" s="43"/>
      <c r="AN78" s="43"/>
      <c r="AO78" s="43"/>
      <c r="AP78" s="43"/>
      <c r="AQ78" s="43"/>
      <c r="AR78" s="44"/>
      <c r="AS78" s="42">
        <f>IF(ISBLANK(AS18),"",(AS18))</f>
        <v>1000</v>
      </c>
      <c r="AT78" s="43"/>
      <c r="AU78" s="43"/>
      <c r="AV78" s="43"/>
      <c r="AW78" s="43"/>
      <c r="AX78" s="43"/>
      <c r="AY78" s="44"/>
      <c r="AZ78" s="33">
        <f>IF(ISBLANK(AZ18),"",(AZ18))</f>
        <v>10</v>
      </c>
      <c r="BA78" s="34"/>
      <c r="BB78" s="291"/>
      <c r="BC78" s="33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5"/>
    </row>
    <row r="79" spans="4:67" ht="8.15" customHeight="1" x14ac:dyDescent="0.2">
      <c r="D79" s="267"/>
      <c r="E79" s="268"/>
      <c r="F79" s="268"/>
      <c r="G79" s="268"/>
      <c r="H79" s="268"/>
      <c r="I79" s="268"/>
      <c r="J79" s="269"/>
      <c r="K79" s="276"/>
      <c r="L79" s="277"/>
      <c r="M79" s="277"/>
      <c r="N79" s="277"/>
      <c r="O79" s="277"/>
      <c r="P79" s="277"/>
      <c r="Q79" s="277"/>
      <c r="R79" s="277"/>
      <c r="S79" s="277"/>
      <c r="T79" s="278"/>
      <c r="U79" s="45"/>
      <c r="V79" s="46"/>
      <c r="W79" s="46"/>
      <c r="X79" s="46"/>
      <c r="Y79" s="46"/>
      <c r="Z79" s="46"/>
      <c r="AA79" s="47"/>
      <c r="AB79" s="285"/>
      <c r="AC79" s="286"/>
      <c r="AD79" s="287"/>
      <c r="AE79" s="45"/>
      <c r="AF79" s="46"/>
      <c r="AG79" s="46"/>
      <c r="AH79" s="46"/>
      <c r="AI79" s="46"/>
      <c r="AJ79" s="46"/>
      <c r="AK79" s="47"/>
      <c r="AL79" s="45"/>
      <c r="AM79" s="46"/>
      <c r="AN79" s="46"/>
      <c r="AO79" s="46"/>
      <c r="AP79" s="46"/>
      <c r="AQ79" s="46"/>
      <c r="AR79" s="47"/>
      <c r="AS79" s="45"/>
      <c r="AT79" s="46"/>
      <c r="AU79" s="46"/>
      <c r="AV79" s="46"/>
      <c r="AW79" s="46"/>
      <c r="AX79" s="46"/>
      <c r="AY79" s="47"/>
      <c r="AZ79" s="36"/>
      <c r="BA79" s="37"/>
      <c r="BB79" s="292"/>
      <c r="BC79" s="36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8"/>
    </row>
    <row r="80" spans="4:67" ht="8.15" customHeight="1" x14ac:dyDescent="0.2">
      <c r="D80" s="267"/>
      <c r="E80" s="268"/>
      <c r="F80" s="268"/>
      <c r="G80" s="268"/>
      <c r="H80" s="268"/>
      <c r="I80" s="268"/>
      <c r="J80" s="269"/>
      <c r="K80" s="276"/>
      <c r="L80" s="277"/>
      <c r="M80" s="277"/>
      <c r="N80" s="277"/>
      <c r="O80" s="277"/>
      <c r="P80" s="277"/>
      <c r="Q80" s="277"/>
      <c r="R80" s="277"/>
      <c r="S80" s="277"/>
      <c r="T80" s="278"/>
      <c r="U80" s="45"/>
      <c r="V80" s="46"/>
      <c r="W80" s="46"/>
      <c r="X80" s="46"/>
      <c r="Y80" s="46"/>
      <c r="Z80" s="46"/>
      <c r="AA80" s="47"/>
      <c r="AB80" s="285"/>
      <c r="AC80" s="286"/>
      <c r="AD80" s="287"/>
      <c r="AE80" s="45"/>
      <c r="AF80" s="46"/>
      <c r="AG80" s="46"/>
      <c r="AH80" s="46"/>
      <c r="AI80" s="46"/>
      <c r="AJ80" s="46"/>
      <c r="AK80" s="47"/>
      <c r="AL80" s="45"/>
      <c r="AM80" s="46"/>
      <c r="AN80" s="46"/>
      <c r="AO80" s="46"/>
      <c r="AP80" s="46"/>
      <c r="AQ80" s="46"/>
      <c r="AR80" s="47"/>
      <c r="AS80" s="45"/>
      <c r="AT80" s="46"/>
      <c r="AU80" s="46"/>
      <c r="AV80" s="46"/>
      <c r="AW80" s="46"/>
      <c r="AX80" s="46"/>
      <c r="AY80" s="47"/>
      <c r="AZ80" s="36"/>
      <c r="BA80" s="37"/>
      <c r="BB80" s="292"/>
      <c r="BC80" s="36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8"/>
    </row>
    <row r="81" spans="4:67" ht="8.15" customHeight="1" x14ac:dyDescent="0.2">
      <c r="D81" s="270"/>
      <c r="E81" s="271"/>
      <c r="F81" s="271"/>
      <c r="G81" s="271"/>
      <c r="H81" s="271"/>
      <c r="I81" s="271"/>
      <c r="J81" s="272"/>
      <c r="K81" s="279"/>
      <c r="L81" s="280"/>
      <c r="M81" s="280"/>
      <c r="N81" s="280"/>
      <c r="O81" s="280"/>
      <c r="P81" s="280"/>
      <c r="Q81" s="280"/>
      <c r="R81" s="280"/>
      <c r="S81" s="280"/>
      <c r="T81" s="281"/>
      <c r="U81" s="48"/>
      <c r="V81" s="49"/>
      <c r="W81" s="49"/>
      <c r="X81" s="49"/>
      <c r="Y81" s="49"/>
      <c r="Z81" s="49"/>
      <c r="AA81" s="50"/>
      <c r="AB81" s="288"/>
      <c r="AC81" s="289"/>
      <c r="AD81" s="290"/>
      <c r="AE81" s="48"/>
      <c r="AF81" s="49"/>
      <c r="AG81" s="49"/>
      <c r="AH81" s="49"/>
      <c r="AI81" s="49"/>
      <c r="AJ81" s="49"/>
      <c r="AK81" s="50"/>
      <c r="AL81" s="48"/>
      <c r="AM81" s="49"/>
      <c r="AN81" s="49"/>
      <c r="AO81" s="49"/>
      <c r="AP81" s="49"/>
      <c r="AQ81" s="49"/>
      <c r="AR81" s="50"/>
      <c r="AS81" s="48"/>
      <c r="AT81" s="49"/>
      <c r="AU81" s="49"/>
      <c r="AV81" s="49"/>
      <c r="AW81" s="49"/>
      <c r="AX81" s="49"/>
      <c r="AY81" s="50"/>
      <c r="AZ81" s="39"/>
      <c r="BA81" s="40"/>
      <c r="BB81" s="293"/>
      <c r="BC81" s="39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1"/>
    </row>
    <row r="82" spans="4:67" ht="8.15" customHeight="1" x14ac:dyDescent="0.2">
      <c r="D82" s="264">
        <f>IF(ISBLANK(D22),"",(D22))</f>
        <v>2000</v>
      </c>
      <c r="E82" s="265"/>
      <c r="F82" s="265"/>
      <c r="G82" s="265"/>
      <c r="H82" s="265"/>
      <c r="I82" s="265"/>
      <c r="J82" s="266"/>
      <c r="K82" s="273" t="str">
        <f>IF(ISBLANK(K22),"",(K22))</f>
        <v>土木工事</v>
      </c>
      <c r="L82" s="274"/>
      <c r="M82" s="274"/>
      <c r="N82" s="274"/>
      <c r="O82" s="274"/>
      <c r="P82" s="274"/>
      <c r="Q82" s="274"/>
      <c r="R82" s="274"/>
      <c r="S82" s="274"/>
      <c r="T82" s="275"/>
      <c r="U82" s="42">
        <f>IF(ISBLANK(U22),"",(U22))</f>
        <v>2000</v>
      </c>
      <c r="V82" s="43"/>
      <c r="W82" s="43"/>
      <c r="X82" s="43"/>
      <c r="Y82" s="43"/>
      <c r="Z82" s="43"/>
      <c r="AA82" s="44"/>
      <c r="AB82" s="282">
        <f>IF(ISBLANK(AB22),"",(AB22))</f>
        <v>1</v>
      </c>
      <c r="AC82" s="283"/>
      <c r="AD82" s="284"/>
      <c r="AE82" s="42">
        <f>IF(ISBLANK(AE22),"",(AE22))</f>
        <v>2000</v>
      </c>
      <c r="AF82" s="43"/>
      <c r="AG82" s="43"/>
      <c r="AH82" s="43"/>
      <c r="AI82" s="43"/>
      <c r="AJ82" s="43"/>
      <c r="AK82" s="44"/>
      <c r="AL82" s="42">
        <f>IF(ISBLANK(AL22),"",(AL22))</f>
        <v>500</v>
      </c>
      <c r="AM82" s="43"/>
      <c r="AN82" s="43"/>
      <c r="AO82" s="43"/>
      <c r="AP82" s="43"/>
      <c r="AQ82" s="43"/>
      <c r="AR82" s="44"/>
      <c r="AS82" s="42">
        <f t="shared" ref="AS82" si="9">IF(ISBLANK(AS22),"",(AS22))</f>
        <v>1500</v>
      </c>
      <c r="AT82" s="43"/>
      <c r="AU82" s="43"/>
      <c r="AV82" s="43"/>
      <c r="AW82" s="43"/>
      <c r="AX82" s="43"/>
      <c r="AY82" s="44"/>
      <c r="AZ82" s="33" t="str">
        <f>IF(ISBLANK(AZ22),"",(AZ22))</f>
        <v>軽8</v>
      </c>
      <c r="BA82" s="34"/>
      <c r="BB82" s="29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5"/>
    </row>
    <row r="83" spans="4:67" ht="8.15" customHeight="1" x14ac:dyDescent="0.2">
      <c r="D83" s="267"/>
      <c r="E83" s="268"/>
      <c r="F83" s="268"/>
      <c r="G83" s="268"/>
      <c r="H83" s="268"/>
      <c r="I83" s="268"/>
      <c r="J83" s="269"/>
      <c r="K83" s="276"/>
      <c r="L83" s="277"/>
      <c r="M83" s="277"/>
      <c r="N83" s="277"/>
      <c r="O83" s="277"/>
      <c r="P83" s="277"/>
      <c r="Q83" s="277"/>
      <c r="R83" s="277"/>
      <c r="S83" s="277"/>
      <c r="T83" s="278"/>
      <c r="U83" s="45"/>
      <c r="V83" s="46"/>
      <c r="W83" s="46"/>
      <c r="X83" s="46"/>
      <c r="Y83" s="46"/>
      <c r="Z83" s="46"/>
      <c r="AA83" s="47"/>
      <c r="AB83" s="285"/>
      <c r="AC83" s="286"/>
      <c r="AD83" s="287"/>
      <c r="AE83" s="45"/>
      <c r="AF83" s="46"/>
      <c r="AG83" s="46"/>
      <c r="AH83" s="46"/>
      <c r="AI83" s="46"/>
      <c r="AJ83" s="46"/>
      <c r="AK83" s="47"/>
      <c r="AL83" s="45"/>
      <c r="AM83" s="46"/>
      <c r="AN83" s="46"/>
      <c r="AO83" s="46"/>
      <c r="AP83" s="46"/>
      <c r="AQ83" s="46"/>
      <c r="AR83" s="47"/>
      <c r="AS83" s="45"/>
      <c r="AT83" s="46"/>
      <c r="AU83" s="46"/>
      <c r="AV83" s="46"/>
      <c r="AW83" s="46"/>
      <c r="AX83" s="46"/>
      <c r="AY83" s="47"/>
      <c r="AZ83" s="36"/>
      <c r="BA83" s="37"/>
      <c r="BB83" s="292"/>
      <c r="BC83" s="36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8"/>
    </row>
    <row r="84" spans="4:67" ht="8.15" customHeight="1" x14ac:dyDescent="0.2">
      <c r="D84" s="267"/>
      <c r="E84" s="268"/>
      <c r="F84" s="268"/>
      <c r="G84" s="268"/>
      <c r="H84" s="268"/>
      <c r="I84" s="268"/>
      <c r="J84" s="269"/>
      <c r="K84" s="276"/>
      <c r="L84" s="277"/>
      <c r="M84" s="277"/>
      <c r="N84" s="277"/>
      <c r="O84" s="277"/>
      <c r="P84" s="277"/>
      <c r="Q84" s="277"/>
      <c r="R84" s="277"/>
      <c r="S84" s="277"/>
      <c r="T84" s="278"/>
      <c r="U84" s="45"/>
      <c r="V84" s="46"/>
      <c r="W84" s="46"/>
      <c r="X84" s="46"/>
      <c r="Y84" s="46"/>
      <c r="Z84" s="46"/>
      <c r="AA84" s="47"/>
      <c r="AB84" s="285"/>
      <c r="AC84" s="286"/>
      <c r="AD84" s="287"/>
      <c r="AE84" s="45"/>
      <c r="AF84" s="46"/>
      <c r="AG84" s="46"/>
      <c r="AH84" s="46"/>
      <c r="AI84" s="46"/>
      <c r="AJ84" s="46"/>
      <c r="AK84" s="47"/>
      <c r="AL84" s="45"/>
      <c r="AM84" s="46"/>
      <c r="AN84" s="46"/>
      <c r="AO84" s="46"/>
      <c r="AP84" s="46"/>
      <c r="AQ84" s="46"/>
      <c r="AR84" s="47"/>
      <c r="AS84" s="45"/>
      <c r="AT84" s="46"/>
      <c r="AU84" s="46"/>
      <c r="AV84" s="46"/>
      <c r="AW84" s="46"/>
      <c r="AX84" s="46"/>
      <c r="AY84" s="47"/>
      <c r="AZ84" s="36"/>
      <c r="BA84" s="37"/>
      <c r="BB84" s="292"/>
      <c r="BC84" s="36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8"/>
    </row>
    <row r="85" spans="4:67" ht="8.15" customHeight="1" x14ac:dyDescent="0.2">
      <c r="D85" s="270"/>
      <c r="E85" s="271"/>
      <c r="F85" s="271"/>
      <c r="G85" s="271"/>
      <c r="H85" s="271"/>
      <c r="I85" s="271"/>
      <c r="J85" s="272"/>
      <c r="K85" s="279"/>
      <c r="L85" s="280"/>
      <c r="M85" s="280"/>
      <c r="N85" s="280"/>
      <c r="O85" s="280"/>
      <c r="P85" s="280"/>
      <c r="Q85" s="280"/>
      <c r="R85" s="280"/>
      <c r="S85" s="280"/>
      <c r="T85" s="281"/>
      <c r="U85" s="48"/>
      <c r="V85" s="49"/>
      <c r="W85" s="49"/>
      <c r="X85" s="49"/>
      <c r="Y85" s="49"/>
      <c r="Z85" s="49"/>
      <c r="AA85" s="50"/>
      <c r="AB85" s="288"/>
      <c r="AC85" s="289"/>
      <c r="AD85" s="290"/>
      <c r="AE85" s="48"/>
      <c r="AF85" s="49"/>
      <c r="AG85" s="49"/>
      <c r="AH85" s="49"/>
      <c r="AI85" s="49"/>
      <c r="AJ85" s="49"/>
      <c r="AK85" s="50"/>
      <c r="AL85" s="48"/>
      <c r="AM85" s="49"/>
      <c r="AN85" s="49"/>
      <c r="AO85" s="49"/>
      <c r="AP85" s="49"/>
      <c r="AQ85" s="49"/>
      <c r="AR85" s="50"/>
      <c r="AS85" s="48"/>
      <c r="AT85" s="49"/>
      <c r="AU85" s="49"/>
      <c r="AV85" s="49"/>
      <c r="AW85" s="49"/>
      <c r="AX85" s="49"/>
      <c r="AY85" s="50"/>
      <c r="AZ85" s="39"/>
      <c r="BA85" s="40"/>
      <c r="BB85" s="293"/>
      <c r="BC85" s="39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1"/>
    </row>
    <row r="86" spans="4:67" ht="8.15" customHeight="1" x14ac:dyDescent="0.2">
      <c r="D86" s="264">
        <f>IF(ISBLANK(D26),"",(D26))</f>
        <v>2000</v>
      </c>
      <c r="E86" s="265"/>
      <c r="F86" s="265"/>
      <c r="G86" s="265"/>
      <c r="H86" s="265"/>
      <c r="I86" s="265"/>
      <c r="J86" s="266"/>
      <c r="K86" s="273" t="str">
        <f>IF(ISBLANK(K26),"",(K26))</f>
        <v>外構工事</v>
      </c>
      <c r="L86" s="274"/>
      <c r="M86" s="274"/>
      <c r="N86" s="274"/>
      <c r="O86" s="274"/>
      <c r="P86" s="274"/>
      <c r="Q86" s="274"/>
      <c r="R86" s="274"/>
      <c r="S86" s="274"/>
      <c r="T86" s="275"/>
      <c r="U86" s="42">
        <f>IF(ISBLANK(U26),"",(U26))</f>
        <v>3000</v>
      </c>
      <c r="V86" s="43"/>
      <c r="W86" s="43"/>
      <c r="X86" s="43"/>
      <c r="Y86" s="43"/>
      <c r="Z86" s="43"/>
      <c r="AA86" s="44"/>
      <c r="AB86" s="282">
        <f>IF(ISBLANK(AB26),"",(AB26))</f>
        <v>0.7</v>
      </c>
      <c r="AC86" s="283"/>
      <c r="AD86" s="284"/>
      <c r="AE86" s="42">
        <f>IF(ISBLANK(AE26),"",(AE26))</f>
        <v>2100</v>
      </c>
      <c r="AF86" s="43"/>
      <c r="AG86" s="43"/>
      <c r="AH86" s="43"/>
      <c r="AI86" s="43"/>
      <c r="AJ86" s="43"/>
      <c r="AK86" s="44"/>
      <c r="AL86" s="42">
        <f>IF(ISBLANK(AL26),"",(AL26))</f>
        <v>0</v>
      </c>
      <c r="AM86" s="43"/>
      <c r="AN86" s="43"/>
      <c r="AO86" s="43"/>
      <c r="AP86" s="43"/>
      <c r="AQ86" s="43"/>
      <c r="AR86" s="44"/>
      <c r="AS86" s="42">
        <f t="shared" ref="AS86" si="10">IF(ISBLANK(AS26),"",(AS26))</f>
        <v>2100</v>
      </c>
      <c r="AT86" s="43"/>
      <c r="AU86" s="43"/>
      <c r="AV86" s="43"/>
      <c r="AW86" s="43"/>
      <c r="AX86" s="43"/>
      <c r="AY86" s="44"/>
      <c r="AZ86" s="33" t="str">
        <f>IF(ISBLANK(AZ26),"",(AZ26))</f>
        <v>旧8</v>
      </c>
      <c r="BA86" s="34"/>
      <c r="BB86" s="291"/>
      <c r="BC86" s="33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5"/>
    </row>
    <row r="87" spans="4:67" ht="8.15" customHeight="1" x14ac:dyDescent="0.2">
      <c r="D87" s="267"/>
      <c r="E87" s="268"/>
      <c r="F87" s="268"/>
      <c r="G87" s="268"/>
      <c r="H87" s="268"/>
      <c r="I87" s="268"/>
      <c r="J87" s="269"/>
      <c r="K87" s="276"/>
      <c r="L87" s="277"/>
      <c r="M87" s="277"/>
      <c r="N87" s="277"/>
      <c r="O87" s="277"/>
      <c r="P87" s="277"/>
      <c r="Q87" s="277"/>
      <c r="R87" s="277"/>
      <c r="S87" s="277"/>
      <c r="T87" s="278"/>
      <c r="U87" s="45"/>
      <c r="V87" s="46"/>
      <c r="W87" s="46"/>
      <c r="X87" s="46"/>
      <c r="Y87" s="46"/>
      <c r="Z87" s="46"/>
      <c r="AA87" s="47"/>
      <c r="AB87" s="285"/>
      <c r="AC87" s="286"/>
      <c r="AD87" s="287"/>
      <c r="AE87" s="45"/>
      <c r="AF87" s="46"/>
      <c r="AG87" s="46"/>
      <c r="AH87" s="46"/>
      <c r="AI87" s="46"/>
      <c r="AJ87" s="46"/>
      <c r="AK87" s="47"/>
      <c r="AL87" s="45"/>
      <c r="AM87" s="46"/>
      <c r="AN87" s="46"/>
      <c r="AO87" s="46"/>
      <c r="AP87" s="46"/>
      <c r="AQ87" s="46"/>
      <c r="AR87" s="47"/>
      <c r="AS87" s="45"/>
      <c r="AT87" s="46"/>
      <c r="AU87" s="46"/>
      <c r="AV87" s="46"/>
      <c r="AW87" s="46"/>
      <c r="AX87" s="46"/>
      <c r="AY87" s="47"/>
      <c r="AZ87" s="36"/>
      <c r="BA87" s="37"/>
      <c r="BB87" s="292"/>
      <c r="BC87" s="36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8"/>
    </row>
    <row r="88" spans="4:67" ht="8.15" customHeight="1" x14ac:dyDescent="0.2">
      <c r="D88" s="267"/>
      <c r="E88" s="268"/>
      <c r="F88" s="268"/>
      <c r="G88" s="268"/>
      <c r="H88" s="268"/>
      <c r="I88" s="268"/>
      <c r="J88" s="269"/>
      <c r="K88" s="276"/>
      <c r="L88" s="277"/>
      <c r="M88" s="277"/>
      <c r="N88" s="277"/>
      <c r="O88" s="277"/>
      <c r="P88" s="277"/>
      <c r="Q88" s="277"/>
      <c r="R88" s="277"/>
      <c r="S88" s="277"/>
      <c r="T88" s="278"/>
      <c r="U88" s="45"/>
      <c r="V88" s="46"/>
      <c r="W88" s="46"/>
      <c r="X88" s="46"/>
      <c r="Y88" s="46"/>
      <c r="Z88" s="46"/>
      <c r="AA88" s="47"/>
      <c r="AB88" s="285"/>
      <c r="AC88" s="286"/>
      <c r="AD88" s="287"/>
      <c r="AE88" s="45"/>
      <c r="AF88" s="46"/>
      <c r="AG88" s="46"/>
      <c r="AH88" s="46"/>
      <c r="AI88" s="46"/>
      <c r="AJ88" s="46"/>
      <c r="AK88" s="47"/>
      <c r="AL88" s="45"/>
      <c r="AM88" s="46"/>
      <c r="AN88" s="46"/>
      <c r="AO88" s="46"/>
      <c r="AP88" s="46"/>
      <c r="AQ88" s="46"/>
      <c r="AR88" s="47"/>
      <c r="AS88" s="45"/>
      <c r="AT88" s="46"/>
      <c r="AU88" s="46"/>
      <c r="AV88" s="46"/>
      <c r="AW88" s="46"/>
      <c r="AX88" s="46"/>
      <c r="AY88" s="47"/>
      <c r="AZ88" s="36"/>
      <c r="BA88" s="37"/>
      <c r="BB88" s="292"/>
      <c r="BC88" s="36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8"/>
    </row>
    <row r="89" spans="4:67" ht="8.15" customHeight="1" x14ac:dyDescent="0.2">
      <c r="D89" s="270"/>
      <c r="E89" s="271"/>
      <c r="F89" s="271"/>
      <c r="G89" s="271"/>
      <c r="H89" s="271"/>
      <c r="I89" s="271"/>
      <c r="J89" s="272"/>
      <c r="K89" s="279"/>
      <c r="L89" s="280"/>
      <c r="M89" s="280"/>
      <c r="N89" s="280"/>
      <c r="O89" s="280"/>
      <c r="P89" s="280"/>
      <c r="Q89" s="280"/>
      <c r="R89" s="280"/>
      <c r="S89" s="280"/>
      <c r="T89" s="281"/>
      <c r="U89" s="48"/>
      <c r="V89" s="49"/>
      <c r="W89" s="49"/>
      <c r="X89" s="49"/>
      <c r="Y89" s="49"/>
      <c r="Z89" s="49"/>
      <c r="AA89" s="50"/>
      <c r="AB89" s="288"/>
      <c r="AC89" s="289"/>
      <c r="AD89" s="290"/>
      <c r="AE89" s="48"/>
      <c r="AF89" s="49"/>
      <c r="AG89" s="49"/>
      <c r="AH89" s="49"/>
      <c r="AI89" s="49"/>
      <c r="AJ89" s="49"/>
      <c r="AK89" s="50"/>
      <c r="AL89" s="48"/>
      <c r="AM89" s="49"/>
      <c r="AN89" s="49"/>
      <c r="AO89" s="49"/>
      <c r="AP89" s="49"/>
      <c r="AQ89" s="49"/>
      <c r="AR89" s="50"/>
      <c r="AS89" s="48"/>
      <c r="AT89" s="49"/>
      <c r="AU89" s="49"/>
      <c r="AV89" s="49"/>
      <c r="AW89" s="49"/>
      <c r="AX89" s="49"/>
      <c r="AY89" s="50"/>
      <c r="AZ89" s="39"/>
      <c r="BA89" s="40"/>
      <c r="BB89" s="293"/>
      <c r="BC89" s="39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1"/>
    </row>
    <row r="90" spans="4:67" ht="8.15" customHeight="1" x14ac:dyDescent="0.2">
      <c r="D90" s="264" t="str">
        <f>IF(ISBLANK(D30),"",(D30))</f>
        <v/>
      </c>
      <c r="E90" s="265"/>
      <c r="F90" s="265"/>
      <c r="G90" s="265"/>
      <c r="H90" s="265"/>
      <c r="I90" s="265"/>
      <c r="J90" s="266"/>
      <c r="K90" s="273" t="str">
        <f>IF(ISBLANK(K30),"",(K30))</f>
        <v/>
      </c>
      <c r="L90" s="274"/>
      <c r="M90" s="274"/>
      <c r="N90" s="274"/>
      <c r="O90" s="274"/>
      <c r="P90" s="274"/>
      <c r="Q90" s="274"/>
      <c r="R90" s="274"/>
      <c r="S90" s="274"/>
      <c r="T90" s="275"/>
      <c r="U90" s="42" t="str">
        <f>IF(ISBLANK(U30),"",(U30))</f>
        <v/>
      </c>
      <c r="V90" s="43"/>
      <c r="W90" s="43"/>
      <c r="X90" s="43"/>
      <c r="Y90" s="43"/>
      <c r="Z90" s="43"/>
      <c r="AA90" s="44"/>
      <c r="AB90" s="282" t="str">
        <f>IF(ISBLANK(AB30),"",(AB30))</f>
        <v/>
      </c>
      <c r="AC90" s="283"/>
      <c r="AD90" s="284"/>
      <c r="AE90" s="42">
        <f>IF(ISBLANK(AE30),"",(AE30))</f>
        <v>0</v>
      </c>
      <c r="AF90" s="43"/>
      <c r="AG90" s="43"/>
      <c r="AH90" s="43"/>
      <c r="AI90" s="43"/>
      <c r="AJ90" s="43"/>
      <c r="AK90" s="44"/>
      <c r="AL90" s="42" t="str">
        <f>IF(ISBLANK(AL30),"",(AL30))</f>
        <v/>
      </c>
      <c r="AM90" s="43"/>
      <c r="AN90" s="43"/>
      <c r="AO90" s="43"/>
      <c r="AP90" s="43"/>
      <c r="AQ90" s="43"/>
      <c r="AR90" s="44"/>
      <c r="AS90" s="42">
        <f t="shared" ref="AS90" si="11">IF(ISBLANK(AS30),"",(AS30))</f>
        <v>0</v>
      </c>
      <c r="AT90" s="43"/>
      <c r="AU90" s="43"/>
      <c r="AV90" s="43"/>
      <c r="AW90" s="43"/>
      <c r="AX90" s="43"/>
      <c r="AY90" s="44"/>
      <c r="AZ90" s="33" t="str">
        <f>IF(ISBLANK(AZ30),"",(AZ30))</f>
        <v/>
      </c>
      <c r="BA90" s="34"/>
      <c r="BB90" s="291"/>
      <c r="BC90" s="33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5"/>
    </row>
    <row r="91" spans="4:67" ht="8.15" customHeight="1" x14ac:dyDescent="0.2">
      <c r="D91" s="267"/>
      <c r="E91" s="268"/>
      <c r="F91" s="268"/>
      <c r="G91" s="268"/>
      <c r="H91" s="268"/>
      <c r="I91" s="268"/>
      <c r="J91" s="269"/>
      <c r="K91" s="276"/>
      <c r="L91" s="277"/>
      <c r="M91" s="277"/>
      <c r="N91" s="277"/>
      <c r="O91" s="277"/>
      <c r="P91" s="277"/>
      <c r="Q91" s="277"/>
      <c r="R91" s="277"/>
      <c r="S91" s="277"/>
      <c r="T91" s="278"/>
      <c r="U91" s="45"/>
      <c r="V91" s="46"/>
      <c r="W91" s="46"/>
      <c r="X91" s="46"/>
      <c r="Y91" s="46"/>
      <c r="Z91" s="46"/>
      <c r="AA91" s="47"/>
      <c r="AB91" s="285"/>
      <c r="AC91" s="286"/>
      <c r="AD91" s="287"/>
      <c r="AE91" s="45"/>
      <c r="AF91" s="46"/>
      <c r="AG91" s="46"/>
      <c r="AH91" s="46"/>
      <c r="AI91" s="46"/>
      <c r="AJ91" s="46"/>
      <c r="AK91" s="47"/>
      <c r="AL91" s="45"/>
      <c r="AM91" s="46"/>
      <c r="AN91" s="46"/>
      <c r="AO91" s="46"/>
      <c r="AP91" s="46"/>
      <c r="AQ91" s="46"/>
      <c r="AR91" s="47"/>
      <c r="AS91" s="45"/>
      <c r="AT91" s="46"/>
      <c r="AU91" s="46"/>
      <c r="AV91" s="46"/>
      <c r="AW91" s="46"/>
      <c r="AX91" s="46"/>
      <c r="AY91" s="47"/>
      <c r="AZ91" s="36"/>
      <c r="BA91" s="37"/>
      <c r="BB91" s="292"/>
      <c r="BC91" s="36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8"/>
    </row>
    <row r="92" spans="4:67" ht="8.15" customHeight="1" x14ac:dyDescent="0.2">
      <c r="D92" s="267"/>
      <c r="E92" s="268"/>
      <c r="F92" s="268"/>
      <c r="G92" s="268"/>
      <c r="H92" s="268"/>
      <c r="I92" s="268"/>
      <c r="J92" s="269"/>
      <c r="K92" s="276"/>
      <c r="L92" s="277"/>
      <c r="M92" s="277"/>
      <c r="N92" s="277"/>
      <c r="O92" s="277"/>
      <c r="P92" s="277"/>
      <c r="Q92" s="277"/>
      <c r="R92" s="277"/>
      <c r="S92" s="277"/>
      <c r="T92" s="278"/>
      <c r="U92" s="45"/>
      <c r="V92" s="46"/>
      <c r="W92" s="46"/>
      <c r="X92" s="46"/>
      <c r="Y92" s="46"/>
      <c r="Z92" s="46"/>
      <c r="AA92" s="47"/>
      <c r="AB92" s="285"/>
      <c r="AC92" s="286"/>
      <c r="AD92" s="287"/>
      <c r="AE92" s="45"/>
      <c r="AF92" s="46"/>
      <c r="AG92" s="46"/>
      <c r="AH92" s="46"/>
      <c r="AI92" s="46"/>
      <c r="AJ92" s="46"/>
      <c r="AK92" s="47"/>
      <c r="AL92" s="45"/>
      <c r="AM92" s="46"/>
      <c r="AN92" s="46"/>
      <c r="AO92" s="46"/>
      <c r="AP92" s="46"/>
      <c r="AQ92" s="46"/>
      <c r="AR92" s="47"/>
      <c r="AS92" s="45"/>
      <c r="AT92" s="46"/>
      <c r="AU92" s="46"/>
      <c r="AV92" s="46"/>
      <c r="AW92" s="46"/>
      <c r="AX92" s="46"/>
      <c r="AY92" s="47"/>
      <c r="AZ92" s="36"/>
      <c r="BA92" s="37"/>
      <c r="BB92" s="292"/>
      <c r="BC92" s="36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8"/>
    </row>
    <row r="93" spans="4:67" ht="8.15" customHeight="1" x14ac:dyDescent="0.2">
      <c r="D93" s="270"/>
      <c r="E93" s="271"/>
      <c r="F93" s="271"/>
      <c r="G93" s="271"/>
      <c r="H93" s="271"/>
      <c r="I93" s="271"/>
      <c r="J93" s="272"/>
      <c r="K93" s="279"/>
      <c r="L93" s="280"/>
      <c r="M93" s="280"/>
      <c r="N93" s="280"/>
      <c r="O93" s="280"/>
      <c r="P93" s="280"/>
      <c r="Q93" s="280"/>
      <c r="R93" s="280"/>
      <c r="S93" s="280"/>
      <c r="T93" s="281"/>
      <c r="U93" s="48"/>
      <c r="V93" s="49"/>
      <c r="W93" s="49"/>
      <c r="X93" s="49"/>
      <c r="Y93" s="49"/>
      <c r="Z93" s="49"/>
      <c r="AA93" s="50"/>
      <c r="AB93" s="288"/>
      <c r="AC93" s="289"/>
      <c r="AD93" s="290"/>
      <c r="AE93" s="48"/>
      <c r="AF93" s="49"/>
      <c r="AG93" s="49"/>
      <c r="AH93" s="49"/>
      <c r="AI93" s="49"/>
      <c r="AJ93" s="49"/>
      <c r="AK93" s="50"/>
      <c r="AL93" s="48"/>
      <c r="AM93" s="49"/>
      <c r="AN93" s="49"/>
      <c r="AO93" s="49"/>
      <c r="AP93" s="49"/>
      <c r="AQ93" s="49"/>
      <c r="AR93" s="50"/>
      <c r="AS93" s="48"/>
      <c r="AT93" s="49"/>
      <c r="AU93" s="49"/>
      <c r="AV93" s="49"/>
      <c r="AW93" s="49"/>
      <c r="AX93" s="49"/>
      <c r="AY93" s="50"/>
      <c r="AZ93" s="39"/>
      <c r="BA93" s="40"/>
      <c r="BB93" s="293"/>
      <c r="BC93" s="39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1"/>
    </row>
    <row r="94" spans="4:67" ht="8.15" customHeight="1" x14ac:dyDescent="0.2">
      <c r="D94" s="264" t="str">
        <f>IF(ISBLANK(D34),"",(D34))</f>
        <v/>
      </c>
      <c r="E94" s="265"/>
      <c r="F94" s="265"/>
      <c r="G94" s="265"/>
      <c r="H94" s="265"/>
      <c r="I94" s="265"/>
      <c r="J94" s="266"/>
      <c r="K94" s="273" t="str">
        <f>IF(ISBLANK(K34),"",(K34))</f>
        <v/>
      </c>
      <c r="L94" s="274"/>
      <c r="M94" s="274"/>
      <c r="N94" s="274"/>
      <c r="O94" s="274"/>
      <c r="P94" s="274"/>
      <c r="Q94" s="274"/>
      <c r="R94" s="274"/>
      <c r="S94" s="274"/>
      <c r="T94" s="275"/>
      <c r="U94" s="42" t="str">
        <f>IF(ISBLANK(U34),"",(U34))</f>
        <v/>
      </c>
      <c r="V94" s="43"/>
      <c r="W94" s="43"/>
      <c r="X94" s="43"/>
      <c r="Y94" s="43"/>
      <c r="Z94" s="43"/>
      <c r="AA94" s="44"/>
      <c r="AB94" s="282" t="str">
        <f>IF(ISBLANK(AB34),"",(AB34))</f>
        <v/>
      </c>
      <c r="AC94" s="283"/>
      <c r="AD94" s="284"/>
      <c r="AE94" s="42">
        <f>IF(ISBLANK(AE34),"",(AE34))</f>
        <v>0</v>
      </c>
      <c r="AF94" s="43"/>
      <c r="AG94" s="43"/>
      <c r="AH94" s="43"/>
      <c r="AI94" s="43"/>
      <c r="AJ94" s="43"/>
      <c r="AK94" s="44"/>
      <c r="AL94" s="42" t="str">
        <f>IF(ISBLANK(AL34),"",(AL34))</f>
        <v/>
      </c>
      <c r="AM94" s="43"/>
      <c r="AN94" s="43"/>
      <c r="AO94" s="43"/>
      <c r="AP94" s="43"/>
      <c r="AQ94" s="43"/>
      <c r="AR94" s="44"/>
      <c r="AS94" s="42">
        <f t="shared" ref="AS94" si="12">IF(ISBLANK(AS34),"",(AS34))</f>
        <v>0</v>
      </c>
      <c r="AT94" s="43"/>
      <c r="AU94" s="43"/>
      <c r="AV94" s="43"/>
      <c r="AW94" s="43"/>
      <c r="AX94" s="43"/>
      <c r="AY94" s="44"/>
      <c r="AZ94" s="33" t="str">
        <f>IF(ISBLANK(AZ34),"",(AZ34))</f>
        <v/>
      </c>
      <c r="BA94" s="34"/>
      <c r="BB94" s="291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5"/>
    </row>
    <row r="95" spans="4:67" ht="8.15" customHeight="1" x14ac:dyDescent="0.2">
      <c r="D95" s="267"/>
      <c r="E95" s="268"/>
      <c r="F95" s="268"/>
      <c r="G95" s="268"/>
      <c r="H95" s="268"/>
      <c r="I95" s="268"/>
      <c r="J95" s="269"/>
      <c r="K95" s="276"/>
      <c r="L95" s="277"/>
      <c r="M95" s="277"/>
      <c r="N95" s="277"/>
      <c r="O95" s="277"/>
      <c r="P95" s="277"/>
      <c r="Q95" s="277"/>
      <c r="R95" s="277"/>
      <c r="S95" s="277"/>
      <c r="T95" s="278"/>
      <c r="U95" s="45"/>
      <c r="V95" s="46"/>
      <c r="W95" s="46"/>
      <c r="X95" s="46"/>
      <c r="Y95" s="46"/>
      <c r="Z95" s="46"/>
      <c r="AA95" s="47"/>
      <c r="AB95" s="285"/>
      <c r="AC95" s="286"/>
      <c r="AD95" s="287"/>
      <c r="AE95" s="45"/>
      <c r="AF95" s="46"/>
      <c r="AG95" s="46"/>
      <c r="AH95" s="46"/>
      <c r="AI95" s="46"/>
      <c r="AJ95" s="46"/>
      <c r="AK95" s="47"/>
      <c r="AL95" s="45"/>
      <c r="AM95" s="46"/>
      <c r="AN95" s="46"/>
      <c r="AO95" s="46"/>
      <c r="AP95" s="46"/>
      <c r="AQ95" s="46"/>
      <c r="AR95" s="47"/>
      <c r="AS95" s="45"/>
      <c r="AT95" s="46"/>
      <c r="AU95" s="46"/>
      <c r="AV95" s="46"/>
      <c r="AW95" s="46"/>
      <c r="AX95" s="46"/>
      <c r="AY95" s="47"/>
      <c r="AZ95" s="36"/>
      <c r="BA95" s="37"/>
      <c r="BB95" s="292"/>
      <c r="BC95" s="36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8"/>
    </row>
    <row r="96" spans="4:67" ht="8.15" customHeight="1" x14ac:dyDescent="0.2">
      <c r="D96" s="267"/>
      <c r="E96" s="268"/>
      <c r="F96" s="268"/>
      <c r="G96" s="268"/>
      <c r="H96" s="268"/>
      <c r="I96" s="268"/>
      <c r="J96" s="269"/>
      <c r="K96" s="276"/>
      <c r="L96" s="277"/>
      <c r="M96" s="277"/>
      <c r="N96" s="277"/>
      <c r="O96" s="277"/>
      <c r="P96" s="277"/>
      <c r="Q96" s="277"/>
      <c r="R96" s="277"/>
      <c r="S96" s="277"/>
      <c r="T96" s="278"/>
      <c r="U96" s="45"/>
      <c r="V96" s="46"/>
      <c r="W96" s="46"/>
      <c r="X96" s="46"/>
      <c r="Y96" s="46"/>
      <c r="Z96" s="46"/>
      <c r="AA96" s="47"/>
      <c r="AB96" s="285"/>
      <c r="AC96" s="286"/>
      <c r="AD96" s="287"/>
      <c r="AE96" s="45"/>
      <c r="AF96" s="46"/>
      <c r="AG96" s="46"/>
      <c r="AH96" s="46"/>
      <c r="AI96" s="46"/>
      <c r="AJ96" s="46"/>
      <c r="AK96" s="47"/>
      <c r="AL96" s="45"/>
      <c r="AM96" s="46"/>
      <c r="AN96" s="46"/>
      <c r="AO96" s="46"/>
      <c r="AP96" s="46"/>
      <c r="AQ96" s="46"/>
      <c r="AR96" s="47"/>
      <c r="AS96" s="45"/>
      <c r="AT96" s="46"/>
      <c r="AU96" s="46"/>
      <c r="AV96" s="46"/>
      <c r="AW96" s="46"/>
      <c r="AX96" s="46"/>
      <c r="AY96" s="47"/>
      <c r="AZ96" s="36"/>
      <c r="BA96" s="37"/>
      <c r="BB96" s="292"/>
      <c r="BC96" s="36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8"/>
    </row>
    <row r="97" spans="4:67" ht="8.15" customHeight="1" x14ac:dyDescent="0.2">
      <c r="D97" s="270"/>
      <c r="E97" s="271"/>
      <c r="F97" s="271"/>
      <c r="G97" s="271"/>
      <c r="H97" s="271"/>
      <c r="I97" s="271"/>
      <c r="J97" s="272"/>
      <c r="K97" s="279"/>
      <c r="L97" s="280"/>
      <c r="M97" s="280"/>
      <c r="N97" s="280"/>
      <c r="O97" s="280"/>
      <c r="P97" s="280"/>
      <c r="Q97" s="280"/>
      <c r="R97" s="280"/>
      <c r="S97" s="280"/>
      <c r="T97" s="281"/>
      <c r="U97" s="48"/>
      <c r="V97" s="49"/>
      <c r="W97" s="49"/>
      <c r="X97" s="49"/>
      <c r="Y97" s="49"/>
      <c r="Z97" s="49"/>
      <c r="AA97" s="50"/>
      <c r="AB97" s="288"/>
      <c r="AC97" s="289"/>
      <c r="AD97" s="290"/>
      <c r="AE97" s="48"/>
      <c r="AF97" s="49"/>
      <c r="AG97" s="49"/>
      <c r="AH97" s="49"/>
      <c r="AI97" s="49"/>
      <c r="AJ97" s="49"/>
      <c r="AK97" s="50"/>
      <c r="AL97" s="48"/>
      <c r="AM97" s="49"/>
      <c r="AN97" s="49"/>
      <c r="AO97" s="49"/>
      <c r="AP97" s="49"/>
      <c r="AQ97" s="49"/>
      <c r="AR97" s="50"/>
      <c r="AS97" s="48"/>
      <c r="AT97" s="49"/>
      <c r="AU97" s="49"/>
      <c r="AV97" s="49"/>
      <c r="AW97" s="49"/>
      <c r="AX97" s="49"/>
      <c r="AY97" s="50"/>
      <c r="AZ97" s="39"/>
      <c r="BA97" s="40"/>
      <c r="BB97" s="293"/>
      <c r="BC97" s="39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1"/>
    </row>
    <row r="98" spans="4:67" ht="8.15" customHeight="1" x14ac:dyDescent="0.2">
      <c r="D98" s="264" t="str">
        <f>IF(ISBLANK(D38),"",(D38))</f>
        <v/>
      </c>
      <c r="E98" s="265"/>
      <c r="F98" s="265"/>
      <c r="G98" s="265"/>
      <c r="H98" s="265"/>
      <c r="I98" s="265"/>
      <c r="J98" s="266"/>
      <c r="K98" s="273" t="str">
        <f>IF(ISBLANK(K38),"",(K38))</f>
        <v/>
      </c>
      <c r="L98" s="274"/>
      <c r="M98" s="274"/>
      <c r="N98" s="274"/>
      <c r="O98" s="274"/>
      <c r="P98" s="274"/>
      <c r="Q98" s="274"/>
      <c r="R98" s="274"/>
      <c r="S98" s="274"/>
      <c r="T98" s="275"/>
      <c r="U98" s="42" t="str">
        <f>IF(ISBLANK(U38),"",(U38))</f>
        <v/>
      </c>
      <c r="V98" s="43"/>
      <c r="W98" s="43"/>
      <c r="X98" s="43"/>
      <c r="Y98" s="43"/>
      <c r="Z98" s="43"/>
      <c r="AA98" s="44"/>
      <c r="AB98" s="282" t="str">
        <f>IF(ISBLANK(AB38),"",(AB38))</f>
        <v/>
      </c>
      <c r="AC98" s="283"/>
      <c r="AD98" s="284"/>
      <c r="AE98" s="42">
        <f>IF(ISBLANK(AE38),"",(AE38))</f>
        <v>0</v>
      </c>
      <c r="AF98" s="43"/>
      <c r="AG98" s="43"/>
      <c r="AH98" s="43"/>
      <c r="AI98" s="43"/>
      <c r="AJ98" s="43"/>
      <c r="AK98" s="44"/>
      <c r="AL98" s="42" t="str">
        <f>IF(ISBLANK(AL38),"",(AL38))</f>
        <v/>
      </c>
      <c r="AM98" s="43"/>
      <c r="AN98" s="43"/>
      <c r="AO98" s="43"/>
      <c r="AP98" s="43"/>
      <c r="AQ98" s="43"/>
      <c r="AR98" s="44"/>
      <c r="AS98" s="42">
        <f t="shared" ref="AS98" si="13">IF(ISBLANK(AS38),"",(AS38))</f>
        <v>0</v>
      </c>
      <c r="AT98" s="43"/>
      <c r="AU98" s="43"/>
      <c r="AV98" s="43"/>
      <c r="AW98" s="43"/>
      <c r="AX98" s="43"/>
      <c r="AY98" s="44"/>
      <c r="AZ98" s="33" t="str">
        <f>IF(ISBLANK(AZ38),"",(AZ38))</f>
        <v/>
      </c>
      <c r="BA98" s="34"/>
      <c r="BB98" s="291"/>
      <c r="BC98" s="33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5"/>
    </row>
    <row r="99" spans="4:67" ht="8.15" customHeight="1" x14ac:dyDescent="0.2">
      <c r="D99" s="267"/>
      <c r="E99" s="268"/>
      <c r="F99" s="268"/>
      <c r="G99" s="268"/>
      <c r="H99" s="268"/>
      <c r="I99" s="268"/>
      <c r="J99" s="269"/>
      <c r="K99" s="276"/>
      <c r="L99" s="277"/>
      <c r="M99" s="277"/>
      <c r="N99" s="277"/>
      <c r="O99" s="277"/>
      <c r="P99" s="277"/>
      <c r="Q99" s="277"/>
      <c r="R99" s="277"/>
      <c r="S99" s="277"/>
      <c r="T99" s="278"/>
      <c r="U99" s="45"/>
      <c r="V99" s="46"/>
      <c r="W99" s="46"/>
      <c r="X99" s="46"/>
      <c r="Y99" s="46"/>
      <c r="Z99" s="46"/>
      <c r="AA99" s="47"/>
      <c r="AB99" s="285"/>
      <c r="AC99" s="286"/>
      <c r="AD99" s="287"/>
      <c r="AE99" s="45"/>
      <c r="AF99" s="46"/>
      <c r="AG99" s="46"/>
      <c r="AH99" s="46"/>
      <c r="AI99" s="46"/>
      <c r="AJ99" s="46"/>
      <c r="AK99" s="47"/>
      <c r="AL99" s="45"/>
      <c r="AM99" s="46"/>
      <c r="AN99" s="46"/>
      <c r="AO99" s="46"/>
      <c r="AP99" s="46"/>
      <c r="AQ99" s="46"/>
      <c r="AR99" s="47"/>
      <c r="AS99" s="45"/>
      <c r="AT99" s="46"/>
      <c r="AU99" s="46"/>
      <c r="AV99" s="46"/>
      <c r="AW99" s="46"/>
      <c r="AX99" s="46"/>
      <c r="AY99" s="47"/>
      <c r="AZ99" s="36"/>
      <c r="BA99" s="37"/>
      <c r="BB99" s="292"/>
      <c r="BC99" s="36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8"/>
    </row>
    <row r="100" spans="4:67" ht="8.15" customHeight="1" x14ac:dyDescent="0.2">
      <c r="D100" s="267"/>
      <c r="E100" s="268"/>
      <c r="F100" s="268"/>
      <c r="G100" s="268"/>
      <c r="H100" s="268"/>
      <c r="I100" s="268"/>
      <c r="J100" s="269"/>
      <c r="K100" s="276"/>
      <c r="L100" s="277"/>
      <c r="M100" s="277"/>
      <c r="N100" s="277"/>
      <c r="O100" s="277"/>
      <c r="P100" s="277"/>
      <c r="Q100" s="277"/>
      <c r="R100" s="277"/>
      <c r="S100" s="277"/>
      <c r="T100" s="278"/>
      <c r="U100" s="45"/>
      <c r="V100" s="46"/>
      <c r="W100" s="46"/>
      <c r="X100" s="46"/>
      <c r="Y100" s="46"/>
      <c r="Z100" s="46"/>
      <c r="AA100" s="47"/>
      <c r="AB100" s="285"/>
      <c r="AC100" s="286"/>
      <c r="AD100" s="287"/>
      <c r="AE100" s="45"/>
      <c r="AF100" s="46"/>
      <c r="AG100" s="46"/>
      <c r="AH100" s="46"/>
      <c r="AI100" s="46"/>
      <c r="AJ100" s="46"/>
      <c r="AK100" s="47"/>
      <c r="AL100" s="45"/>
      <c r="AM100" s="46"/>
      <c r="AN100" s="46"/>
      <c r="AO100" s="46"/>
      <c r="AP100" s="46"/>
      <c r="AQ100" s="46"/>
      <c r="AR100" s="47"/>
      <c r="AS100" s="45"/>
      <c r="AT100" s="46"/>
      <c r="AU100" s="46"/>
      <c r="AV100" s="46"/>
      <c r="AW100" s="46"/>
      <c r="AX100" s="46"/>
      <c r="AY100" s="47"/>
      <c r="AZ100" s="36"/>
      <c r="BA100" s="37"/>
      <c r="BB100" s="292"/>
      <c r="BC100" s="36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8"/>
    </row>
    <row r="101" spans="4:67" ht="8.15" customHeight="1" x14ac:dyDescent="0.2">
      <c r="D101" s="270"/>
      <c r="E101" s="271"/>
      <c r="F101" s="271"/>
      <c r="G101" s="271"/>
      <c r="H101" s="271"/>
      <c r="I101" s="271"/>
      <c r="J101" s="272"/>
      <c r="K101" s="279"/>
      <c r="L101" s="280"/>
      <c r="M101" s="280"/>
      <c r="N101" s="280"/>
      <c r="O101" s="280"/>
      <c r="P101" s="280"/>
      <c r="Q101" s="280"/>
      <c r="R101" s="280"/>
      <c r="S101" s="280"/>
      <c r="T101" s="281"/>
      <c r="U101" s="48"/>
      <c r="V101" s="49"/>
      <c r="W101" s="49"/>
      <c r="X101" s="49"/>
      <c r="Y101" s="49"/>
      <c r="Z101" s="49"/>
      <c r="AA101" s="50"/>
      <c r="AB101" s="288"/>
      <c r="AC101" s="289"/>
      <c r="AD101" s="290"/>
      <c r="AE101" s="48"/>
      <c r="AF101" s="49"/>
      <c r="AG101" s="49"/>
      <c r="AH101" s="49"/>
      <c r="AI101" s="49"/>
      <c r="AJ101" s="49"/>
      <c r="AK101" s="50"/>
      <c r="AL101" s="48"/>
      <c r="AM101" s="49"/>
      <c r="AN101" s="49"/>
      <c r="AO101" s="49"/>
      <c r="AP101" s="49"/>
      <c r="AQ101" s="49"/>
      <c r="AR101" s="50"/>
      <c r="AS101" s="48"/>
      <c r="AT101" s="49"/>
      <c r="AU101" s="49"/>
      <c r="AV101" s="49"/>
      <c r="AW101" s="49"/>
      <c r="AX101" s="49"/>
      <c r="AY101" s="50"/>
      <c r="AZ101" s="39"/>
      <c r="BA101" s="40"/>
      <c r="BB101" s="293"/>
      <c r="BC101" s="39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1"/>
    </row>
    <row r="102" spans="4:67" ht="8.15" customHeight="1" x14ac:dyDescent="0.2">
      <c r="D102" s="264" t="str">
        <f>IF(ISBLANK(D42),"",(D42))</f>
        <v/>
      </c>
      <c r="E102" s="265"/>
      <c r="F102" s="265"/>
      <c r="G102" s="265"/>
      <c r="H102" s="265"/>
      <c r="I102" s="265"/>
      <c r="J102" s="266"/>
      <c r="K102" s="273" t="str">
        <f>IF(ISBLANK(K42),"",(K42))</f>
        <v/>
      </c>
      <c r="L102" s="274"/>
      <c r="M102" s="274"/>
      <c r="N102" s="274"/>
      <c r="O102" s="274"/>
      <c r="P102" s="274"/>
      <c r="Q102" s="274"/>
      <c r="R102" s="274"/>
      <c r="S102" s="274"/>
      <c r="T102" s="275"/>
      <c r="U102" s="42" t="str">
        <f>IF(ISBLANK(U42),"",(U42))</f>
        <v/>
      </c>
      <c r="V102" s="43"/>
      <c r="W102" s="43"/>
      <c r="X102" s="43"/>
      <c r="Y102" s="43"/>
      <c r="Z102" s="43"/>
      <c r="AA102" s="44"/>
      <c r="AB102" s="282" t="str">
        <f>IF(ISBLANK(AB42),"",(AB42))</f>
        <v/>
      </c>
      <c r="AC102" s="283"/>
      <c r="AD102" s="284"/>
      <c r="AE102" s="42">
        <f>IF(ISBLANK(AE42),"",(AE42))</f>
        <v>0</v>
      </c>
      <c r="AF102" s="43"/>
      <c r="AG102" s="43"/>
      <c r="AH102" s="43"/>
      <c r="AI102" s="43"/>
      <c r="AJ102" s="43"/>
      <c r="AK102" s="44"/>
      <c r="AL102" s="42" t="str">
        <f>IF(ISBLANK(AL42),"",(AL42))</f>
        <v/>
      </c>
      <c r="AM102" s="43"/>
      <c r="AN102" s="43"/>
      <c r="AO102" s="43"/>
      <c r="AP102" s="43"/>
      <c r="AQ102" s="43"/>
      <c r="AR102" s="44"/>
      <c r="AS102" s="42">
        <f t="shared" ref="AS102" si="14">IF(ISBLANK(AS42),"",(AS42))</f>
        <v>0</v>
      </c>
      <c r="AT102" s="43"/>
      <c r="AU102" s="43"/>
      <c r="AV102" s="43"/>
      <c r="AW102" s="43"/>
      <c r="AX102" s="43"/>
      <c r="AY102" s="44"/>
      <c r="AZ102" s="33" t="str">
        <f>IF(ISBLANK(AZ42),"",(AZ42))</f>
        <v/>
      </c>
      <c r="BA102" s="34"/>
      <c r="BB102" s="291"/>
      <c r="BC102" s="33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5"/>
    </row>
    <row r="103" spans="4:67" ht="8.15" customHeight="1" x14ac:dyDescent="0.2">
      <c r="D103" s="267"/>
      <c r="E103" s="268"/>
      <c r="F103" s="268"/>
      <c r="G103" s="268"/>
      <c r="H103" s="268"/>
      <c r="I103" s="268"/>
      <c r="J103" s="269"/>
      <c r="K103" s="276"/>
      <c r="L103" s="277"/>
      <c r="M103" s="277"/>
      <c r="N103" s="277"/>
      <c r="O103" s="277"/>
      <c r="P103" s="277"/>
      <c r="Q103" s="277"/>
      <c r="R103" s="277"/>
      <c r="S103" s="277"/>
      <c r="T103" s="278"/>
      <c r="U103" s="45"/>
      <c r="V103" s="46"/>
      <c r="W103" s="46"/>
      <c r="X103" s="46"/>
      <c r="Y103" s="46"/>
      <c r="Z103" s="46"/>
      <c r="AA103" s="47"/>
      <c r="AB103" s="285"/>
      <c r="AC103" s="286"/>
      <c r="AD103" s="287"/>
      <c r="AE103" s="45"/>
      <c r="AF103" s="46"/>
      <c r="AG103" s="46"/>
      <c r="AH103" s="46"/>
      <c r="AI103" s="46"/>
      <c r="AJ103" s="46"/>
      <c r="AK103" s="47"/>
      <c r="AL103" s="45"/>
      <c r="AM103" s="46"/>
      <c r="AN103" s="46"/>
      <c r="AO103" s="46"/>
      <c r="AP103" s="46"/>
      <c r="AQ103" s="46"/>
      <c r="AR103" s="47"/>
      <c r="AS103" s="45"/>
      <c r="AT103" s="46"/>
      <c r="AU103" s="46"/>
      <c r="AV103" s="46"/>
      <c r="AW103" s="46"/>
      <c r="AX103" s="46"/>
      <c r="AY103" s="47"/>
      <c r="AZ103" s="36"/>
      <c r="BA103" s="37"/>
      <c r="BB103" s="292"/>
      <c r="BC103" s="36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8"/>
    </row>
    <row r="104" spans="4:67" ht="8.15" customHeight="1" x14ac:dyDescent="0.2">
      <c r="D104" s="267"/>
      <c r="E104" s="268"/>
      <c r="F104" s="268"/>
      <c r="G104" s="268"/>
      <c r="H104" s="268"/>
      <c r="I104" s="268"/>
      <c r="J104" s="269"/>
      <c r="K104" s="276"/>
      <c r="L104" s="277"/>
      <c r="M104" s="277"/>
      <c r="N104" s="277"/>
      <c r="O104" s="277"/>
      <c r="P104" s="277"/>
      <c r="Q104" s="277"/>
      <c r="R104" s="277"/>
      <c r="S104" s="277"/>
      <c r="T104" s="278"/>
      <c r="U104" s="45"/>
      <c r="V104" s="46"/>
      <c r="W104" s="46"/>
      <c r="X104" s="46"/>
      <c r="Y104" s="46"/>
      <c r="Z104" s="46"/>
      <c r="AA104" s="47"/>
      <c r="AB104" s="285"/>
      <c r="AC104" s="286"/>
      <c r="AD104" s="287"/>
      <c r="AE104" s="45"/>
      <c r="AF104" s="46"/>
      <c r="AG104" s="46"/>
      <c r="AH104" s="46"/>
      <c r="AI104" s="46"/>
      <c r="AJ104" s="46"/>
      <c r="AK104" s="47"/>
      <c r="AL104" s="45"/>
      <c r="AM104" s="46"/>
      <c r="AN104" s="46"/>
      <c r="AO104" s="46"/>
      <c r="AP104" s="46"/>
      <c r="AQ104" s="46"/>
      <c r="AR104" s="47"/>
      <c r="AS104" s="45"/>
      <c r="AT104" s="46"/>
      <c r="AU104" s="46"/>
      <c r="AV104" s="46"/>
      <c r="AW104" s="46"/>
      <c r="AX104" s="46"/>
      <c r="AY104" s="47"/>
      <c r="AZ104" s="36"/>
      <c r="BA104" s="37"/>
      <c r="BB104" s="292"/>
      <c r="BC104" s="36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8"/>
    </row>
    <row r="105" spans="4:67" ht="8.15" customHeight="1" thickBot="1" x14ac:dyDescent="0.25">
      <c r="D105" s="270"/>
      <c r="E105" s="271"/>
      <c r="F105" s="271"/>
      <c r="G105" s="271"/>
      <c r="H105" s="271"/>
      <c r="I105" s="271"/>
      <c r="J105" s="272"/>
      <c r="K105" s="279"/>
      <c r="L105" s="280"/>
      <c r="M105" s="280"/>
      <c r="N105" s="280"/>
      <c r="O105" s="280"/>
      <c r="P105" s="280"/>
      <c r="Q105" s="280"/>
      <c r="R105" s="280"/>
      <c r="S105" s="280"/>
      <c r="T105" s="281"/>
      <c r="U105" s="48"/>
      <c r="V105" s="49"/>
      <c r="W105" s="49"/>
      <c r="X105" s="49"/>
      <c r="Y105" s="49"/>
      <c r="Z105" s="49"/>
      <c r="AA105" s="50"/>
      <c r="AB105" s="288"/>
      <c r="AC105" s="289"/>
      <c r="AD105" s="290"/>
      <c r="AE105" s="48"/>
      <c r="AF105" s="49"/>
      <c r="AG105" s="49"/>
      <c r="AH105" s="49"/>
      <c r="AI105" s="49"/>
      <c r="AJ105" s="49"/>
      <c r="AK105" s="50"/>
      <c r="AL105" s="48"/>
      <c r="AM105" s="49"/>
      <c r="AN105" s="49"/>
      <c r="AO105" s="49"/>
      <c r="AP105" s="49"/>
      <c r="AQ105" s="49"/>
      <c r="AR105" s="50"/>
      <c r="AS105" s="48"/>
      <c r="AT105" s="49"/>
      <c r="AU105" s="49"/>
      <c r="AV105" s="49"/>
      <c r="AW105" s="49"/>
      <c r="AX105" s="49"/>
      <c r="AY105" s="50"/>
      <c r="AZ105" s="39"/>
      <c r="BA105" s="40"/>
      <c r="BB105" s="293"/>
      <c r="BC105" s="39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1"/>
    </row>
    <row r="106" spans="4:67" ht="8.15" customHeight="1" x14ac:dyDescent="0.2">
      <c r="D106" s="135" t="s">
        <v>15</v>
      </c>
      <c r="E106" s="124"/>
      <c r="F106" s="124"/>
      <c r="G106" s="124"/>
      <c r="H106" s="124"/>
      <c r="I106" s="125"/>
      <c r="J106" s="96">
        <f>IF(ISBLANK(J46),"",(J46))</f>
        <v>1000</v>
      </c>
      <c r="K106" s="97"/>
      <c r="L106" s="97"/>
      <c r="M106" s="97"/>
      <c r="N106" s="97"/>
      <c r="O106" s="97"/>
      <c r="P106" s="97"/>
      <c r="Q106" s="97"/>
      <c r="R106" s="98"/>
      <c r="S106" s="123" t="s">
        <v>16</v>
      </c>
      <c r="T106" s="124"/>
      <c r="U106" s="124"/>
      <c r="V106" s="124"/>
      <c r="W106" s="124"/>
      <c r="X106" s="125"/>
      <c r="Y106" s="96">
        <f>IF(ISBLANK(Y46),"",(Y46))</f>
        <v>100</v>
      </c>
      <c r="Z106" s="97"/>
      <c r="AA106" s="97"/>
      <c r="AB106" s="97"/>
      <c r="AC106" s="97"/>
      <c r="AD106" s="97"/>
      <c r="AE106" s="97"/>
      <c r="AF106" s="97"/>
      <c r="AG106" s="98"/>
      <c r="AH106" s="138" t="str">
        <f>IF(ISBLANK(AH46),"",(AH46))</f>
        <v>10%対象合計</v>
      </c>
      <c r="AI106" s="139"/>
      <c r="AJ106" s="139"/>
      <c r="AK106" s="139"/>
      <c r="AL106" s="139"/>
      <c r="AM106" s="139"/>
      <c r="AN106" s="140"/>
      <c r="AO106" s="96">
        <f>IF(ISBLANK(AO46),"",(AO46))</f>
        <v>1100</v>
      </c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132"/>
      <c r="BA106" s="294" t="s">
        <v>35</v>
      </c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6"/>
    </row>
    <row r="107" spans="4:67" ht="8.15" customHeight="1" x14ac:dyDescent="0.2">
      <c r="D107" s="136"/>
      <c r="E107" s="127"/>
      <c r="F107" s="127"/>
      <c r="G107" s="127"/>
      <c r="H107" s="127"/>
      <c r="I107" s="128"/>
      <c r="J107" s="45"/>
      <c r="K107" s="46"/>
      <c r="L107" s="46"/>
      <c r="M107" s="46"/>
      <c r="N107" s="46"/>
      <c r="O107" s="46"/>
      <c r="P107" s="46"/>
      <c r="Q107" s="46"/>
      <c r="R107" s="47"/>
      <c r="S107" s="126"/>
      <c r="T107" s="127"/>
      <c r="U107" s="127"/>
      <c r="V107" s="127"/>
      <c r="W107" s="127"/>
      <c r="X107" s="128"/>
      <c r="Y107" s="45"/>
      <c r="Z107" s="46"/>
      <c r="AA107" s="46"/>
      <c r="AB107" s="46"/>
      <c r="AC107" s="46"/>
      <c r="AD107" s="46"/>
      <c r="AE107" s="46"/>
      <c r="AF107" s="46"/>
      <c r="AG107" s="47"/>
      <c r="AH107" s="141"/>
      <c r="AI107" s="142"/>
      <c r="AJ107" s="142"/>
      <c r="AK107" s="142"/>
      <c r="AL107" s="142"/>
      <c r="AM107" s="142"/>
      <c r="AN107" s="143"/>
      <c r="AO107" s="45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133"/>
      <c r="BA107" s="297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5"/>
    </row>
    <row r="108" spans="4:67" ht="8.15" customHeight="1" thickBot="1" x14ac:dyDescent="0.25">
      <c r="D108" s="137"/>
      <c r="E108" s="130"/>
      <c r="F108" s="130"/>
      <c r="G108" s="130"/>
      <c r="H108" s="130"/>
      <c r="I108" s="131"/>
      <c r="J108" s="99"/>
      <c r="K108" s="100"/>
      <c r="L108" s="100"/>
      <c r="M108" s="100"/>
      <c r="N108" s="100"/>
      <c r="O108" s="100"/>
      <c r="P108" s="100"/>
      <c r="Q108" s="100"/>
      <c r="R108" s="101"/>
      <c r="S108" s="129"/>
      <c r="T108" s="130"/>
      <c r="U108" s="130"/>
      <c r="V108" s="130"/>
      <c r="W108" s="130"/>
      <c r="X108" s="131"/>
      <c r="Y108" s="99"/>
      <c r="Z108" s="100"/>
      <c r="AA108" s="100"/>
      <c r="AB108" s="100"/>
      <c r="AC108" s="100"/>
      <c r="AD108" s="100"/>
      <c r="AE108" s="100"/>
      <c r="AF108" s="100"/>
      <c r="AG108" s="101"/>
      <c r="AH108" s="144"/>
      <c r="AI108" s="145"/>
      <c r="AJ108" s="145"/>
      <c r="AK108" s="145"/>
      <c r="AL108" s="145"/>
      <c r="AM108" s="145"/>
      <c r="AN108" s="146"/>
      <c r="AO108" s="99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34"/>
      <c r="BA108" s="297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5"/>
    </row>
    <row r="109" spans="4:67" ht="8.15" customHeight="1" x14ac:dyDescent="0.2">
      <c r="D109" s="135" t="str">
        <f>IF(ISBLANK(D49),"",(D49))</f>
        <v>旧8％対象</v>
      </c>
      <c r="E109" s="124"/>
      <c r="F109" s="124"/>
      <c r="G109" s="124"/>
      <c r="H109" s="124"/>
      <c r="I109" s="125"/>
      <c r="J109" s="96">
        <f>IF(ISBLANK(J49),"",(J49))</f>
        <v>2100</v>
      </c>
      <c r="K109" s="97"/>
      <c r="L109" s="97"/>
      <c r="M109" s="97"/>
      <c r="N109" s="97"/>
      <c r="O109" s="97"/>
      <c r="P109" s="97"/>
      <c r="Q109" s="97"/>
      <c r="R109" s="98"/>
      <c r="S109" s="123" t="str">
        <f>IF(ISBLANK(S49),"",(S49))</f>
        <v>消費税</v>
      </c>
      <c r="T109" s="124"/>
      <c r="U109" s="124"/>
      <c r="V109" s="124"/>
      <c r="W109" s="124"/>
      <c r="X109" s="125"/>
      <c r="Y109" s="96">
        <f>IF(ISBLANK(Y49),"",(Y49))</f>
        <v>168</v>
      </c>
      <c r="Z109" s="97"/>
      <c r="AA109" s="97"/>
      <c r="AB109" s="97"/>
      <c r="AC109" s="97"/>
      <c r="AD109" s="97"/>
      <c r="AE109" s="97"/>
      <c r="AF109" s="97"/>
      <c r="AG109" s="98"/>
      <c r="AH109" s="138" t="str">
        <f>IF(ISBLANK(AH49),"",(AH49))</f>
        <v>旧8％対象合計</v>
      </c>
      <c r="AI109" s="139"/>
      <c r="AJ109" s="139"/>
      <c r="AK109" s="139"/>
      <c r="AL109" s="139"/>
      <c r="AM109" s="139"/>
      <c r="AN109" s="140"/>
      <c r="AO109" s="96">
        <f>IF(ISBLANK(AO49),"",(AO49))</f>
        <v>2268</v>
      </c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132"/>
      <c r="BA109" s="297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5"/>
    </row>
    <row r="110" spans="4:67" ht="8.15" customHeight="1" x14ac:dyDescent="0.2">
      <c r="D110" s="136"/>
      <c r="E110" s="127"/>
      <c r="F110" s="127"/>
      <c r="G110" s="127"/>
      <c r="H110" s="127"/>
      <c r="I110" s="128"/>
      <c r="J110" s="45"/>
      <c r="K110" s="46"/>
      <c r="L110" s="46"/>
      <c r="M110" s="46"/>
      <c r="N110" s="46"/>
      <c r="O110" s="46"/>
      <c r="P110" s="46"/>
      <c r="Q110" s="46"/>
      <c r="R110" s="47"/>
      <c r="S110" s="126"/>
      <c r="T110" s="127"/>
      <c r="U110" s="127"/>
      <c r="V110" s="127"/>
      <c r="W110" s="127"/>
      <c r="X110" s="128"/>
      <c r="Y110" s="45"/>
      <c r="Z110" s="46"/>
      <c r="AA110" s="46"/>
      <c r="AB110" s="46"/>
      <c r="AC110" s="46"/>
      <c r="AD110" s="46"/>
      <c r="AE110" s="46"/>
      <c r="AF110" s="46"/>
      <c r="AG110" s="47"/>
      <c r="AH110" s="141"/>
      <c r="AI110" s="142"/>
      <c r="AJ110" s="142"/>
      <c r="AK110" s="142"/>
      <c r="AL110" s="142"/>
      <c r="AM110" s="142"/>
      <c r="AN110" s="143"/>
      <c r="AO110" s="45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133"/>
      <c r="BA110" s="297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5"/>
    </row>
    <row r="111" spans="4:67" ht="8.15" customHeight="1" thickBot="1" x14ac:dyDescent="0.25">
      <c r="D111" s="137"/>
      <c r="E111" s="130"/>
      <c r="F111" s="130"/>
      <c r="G111" s="130"/>
      <c r="H111" s="130"/>
      <c r="I111" s="131"/>
      <c r="J111" s="99"/>
      <c r="K111" s="100"/>
      <c r="L111" s="100"/>
      <c r="M111" s="100"/>
      <c r="N111" s="100"/>
      <c r="O111" s="100"/>
      <c r="P111" s="100"/>
      <c r="Q111" s="100"/>
      <c r="R111" s="101"/>
      <c r="S111" s="129"/>
      <c r="T111" s="130"/>
      <c r="U111" s="130"/>
      <c r="V111" s="130"/>
      <c r="W111" s="130"/>
      <c r="X111" s="131"/>
      <c r="Y111" s="99"/>
      <c r="Z111" s="100"/>
      <c r="AA111" s="100"/>
      <c r="AB111" s="100"/>
      <c r="AC111" s="100"/>
      <c r="AD111" s="100"/>
      <c r="AE111" s="100"/>
      <c r="AF111" s="100"/>
      <c r="AG111" s="101"/>
      <c r="AH111" s="144"/>
      <c r="AI111" s="145"/>
      <c r="AJ111" s="145"/>
      <c r="AK111" s="145"/>
      <c r="AL111" s="145"/>
      <c r="AM111" s="145"/>
      <c r="AN111" s="146"/>
      <c r="AO111" s="99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34"/>
      <c r="BA111" s="297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5"/>
    </row>
    <row r="112" spans="4:67" ht="8.15" customHeight="1" x14ac:dyDescent="0.2">
      <c r="D112" s="135" t="str">
        <f>IF(ISBLANK(D52),"",(D52))</f>
        <v>軽8％対象</v>
      </c>
      <c r="E112" s="124"/>
      <c r="F112" s="124"/>
      <c r="G112" s="124"/>
      <c r="H112" s="124"/>
      <c r="I112" s="125"/>
      <c r="J112" s="96">
        <f>IF(ISBLANK(J52),"",(J52))</f>
        <v>1500</v>
      </c>
      <c r="K112" s="97"/>
      <c r="L112" s="97"/>
      <c r="M112" s="97"/>
      <c r="N112" s="97"/>
      <c r="O112" s="97"/>
      <c r="P112" s="97"/>
      <c r="Q112" s="97"/>
      <c r="R112" s="98"/>
      <c r="S112" s="123" t="str">
        <f>IF(ISBLANK(S52),"",(S52))</f>
        <v>消費税</v>
      </c>
      <c r="T112" s="124"/>
      <c r="U112" s="124"/>
      <c r="V112" s="124"/>
      <c r="W112" s="124"/>
      <c r="X112" s="125"/>
      <c r="Y112" s="96">
        <f>IF(ISBLANK(Y52),"",(Y52))</f>
        <v>120</v>
      </c>
      <c r="Z112" s="97"/>
      <c r="AA112" s="97"/>
      <c r="AB112" s="97"/>
      <c r="AC112" s="97"/>
      <c r="AD112" s="97"/>
      <c r="AE112" s="97"/>
      <c r="AF112" s="97"/>
      <c r="AG112" s="98"/>
      <c r="AH112" s="138" t="str">
        <f>IF(ISBLANK(AH52),"",(AH52))</f>
        <v>軽8％対象合計</v>
      </c>
      <c r="AI112" s="139"/>
      <c r="AJ112" s="139"/>
      <c r="AK112" s="139"/>
      <c r="AL112" s="139"/>
      <c r="AM112" s="139"/>
      <c r="AN112" s="140"/>
      <c r="AO112" s="96">
        <f>IF(ISBLANK(AO52),"",(AO52))</f>
        <v>1620</v>
      </c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132"/>
      <c r="BA112" s="297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5"/>
    </row>
    <row r="113" spans="4:68" ht="8.15" customHeight="1" x14ac:dyDescent="0.2">
      <c r="D113" s="136"/>
      <c r="E113" s="127"/>
      <c r="F113" s="127"/>
      <c r="G113" s="127"/>
      <c r="H113" s="127"/>
      <c r="I113" s="128"/>
      <c r="J113" s="45"/>
      <c r="K113" s="46"/>
      <c r="L113" s="46"/>
      <c r="M113" s="46"/>
      <c r="N113" s="46"/>
      <c r="O113" s="46"/>
      <c r="P113" s="46"/>
      <c r="Q113" s="46"/>
      <c r="R113" s="47"/>
      <c r="S113" s="126"/>
      <c r="T113" s="127"/>
      <c r="U113" s="127"/>
      <c r="V113" s="127"/>
      <c r="W113" s="127"/>
      <c r="X113" s="128"/>
      <c r="Y113" s="45"/>
      <c r="Z113" s="46"/>
      <c r="AA113" s="46"/>
      <c r="AB113" s="46"/>
      <c r="AC113" s="46"/>
      <c r="AD113" s="46"/>
      <c r="AE113" s="46"/>
      <c r="AF113" s="46"/>
      <c r="AG113" s="47"/>
      <c r="AH113" s="141"/>
      <c r="AI113" s="142"/>
      <c r="AJ113" s="142"/>
      <c r="AK113" s="142"/>
      <c r="AL113" s="142"/>
      <c r="AM113" s="142"/>
      <c r="AN113" s="143"/>
      <c r="AO113" s="45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133"/>
      <c r="BA113" s="297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5"/>
    </row>
    <row r="114" spans="4:68" ht="8.15" customHeight="1" thickBot="1" x14ac:dyDescent="0.25">
      <c r="D114" s="137"/>
      <c r="E114" s="130"/>
      <c r="F114" s="130"/>
      <c r="G114" s="130"/>
      <c r="H114" s="130"/>
      <c r="I114" s="131"/>
      <c r="J114" s="99"/>
      <c r="K114" s="100"/>
      <c r="L114" s="100"/>
      <c r="M114" s="100"/>
      <c r="N114" s="100"/>
      <c r="O114" s="100"/>
      <c r="P114" s="100"/>
      <c r="Q114" s="100"/>
      <c r="R114" s="101"/>
      <c r="S114" s="129"/>
      <c r="T114" s="130"/>
      <c r="U114" s="130"/>
      <c r="V114" s="130"/>
      <c r="W114" s="130"/>
      <c r="X114" s="131"/>
      <c r="Y114" s="99"/>
      <c r="Z114" s="100"/>
      <c r="AA114" s="100"/>
      <c r="AB114" s="100"/>
      <c r="AC114" s="100"/>
      <c r="AD114" s="100"/>
      <c r="AE114" s="100"/>
      <c r="AF114" s="100"/>
      <c r="AG114" s="101"/>
      <c r="AH114" s="144"/>
      <c r="AI114" s="145"/>
      <c r="AJ114" s="145"/>
      <c r="AK114" s="145"/>
      <c r="AL114" s="145"/>
      <c r="AM114" s="145"/>
      <c r="AN114" s="146"/>
      <c r="AO114" s="99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34"/>
      <c r="BA114" s="297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5"/>
    </row>
    <row r="115" spans="4:68" ht="8.15" customHeight="1" x14ac:dyDescent="0.2">
      <c r="D115" s="87" t="s">
        <v>18</v>
      </c>
      <c r="E115" s="88"/>
      <c r="F115" s="88"/>
      <c r="G115" s="88"/>
      <c r="H115" s="88"/>
      <c r="I115" s="89"/>
      <c r="J115" s="96">
        <f>IF(ISBLANK(J55),"",(J55))</f>
        <v>4600</v>
      </c>
      <c r="K115" s="97"/>
      <c r="L115" s="97"/>
      <c r="M115" s="97"/>
      <c r="N115" s="97"/>
      <c r="O115" s="97"/>
      <c r="P115" s="97"/>
      <c r="Q115" s="97"/>
      <c r="R115" s="98"/>
      <c r="S115" s="102" t="s">
        <v>29</v>
      </c>
      <c r="T115" s="88"/>
      <c r="U115" s="88"/>
      <c r="V115" s="88"/>
      <c r="W115" s="88"/>
      <c r="X115" s="89"/>
      <c r="Y115" s="96">
        <f>IF(ISBLANK(Y55),"",(Y55))</f>
        <v>388</v>
      </c>
      <c r="Z115" s="97"/>
      <c r="AA115" s="97"/>
      <c r="AB115" s="97"/>
      <c r="AC115" s="97"/>
      <c r="AD115" s="97"/>
      <c r="AE115" s="97"/>
      <c r="AF115" s="97"/>
      <c r="AG115" s="98"/>
      <c r="AH115" s="170" t="s">
        <v>65</v>
      </c>
      <c r="AI115" s="171"/>
      <c r="AJ115" s="171"/>
      <c r="AK115" s="171"/>
      <c r="AL115" s="171"/>
      <c r="AM115" s="171"/>
      <c r="AN115" s="172"/>
      <c r="AO115" s="96">
        <f>IF(ISBLANK(AO55),"",(AO55))</f>
        <v>4988</v>
      </c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132"/>
      <c r="BA115" s="297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5"/>
    </row>
    <row r="116" spans="4:68" ht="8.15" customHeight="1" x14ac:dyDescent="0.2">
      <c r="D116" s="90"/>
      <c r="E116" s="91"/>
      <c r="F116" s="91"/>
      <c r="G116" s="91"/>
      <c r="H116" s="91"/>
      <c r="I116" s="92"/>
      <c r="J116" s="45"/>
      <c r="K116" s="46"/>
      <c r="L116" s="46"/>
      <c r="M116" s="46"/>
      <c r="N116" s="46"/>
      <c r="O116" s="46"/>
      <c r="P116" s="46"/>
      <c r="Q116" s="46"/>
      <c r="R116" s="47"/>
      <c r="S116" s="103"/>
      <c r="T116" s="91"/>
      <c r="U116" s="91"/>
      <c r="V116" s="91"/>
      <c r="W116" s="91"/>
      <c r="X116" s="92"/>
      <c r="Y116" s="45"/>
      <c r="Z116" s="46"/>
      <c r="AA116" s="46"/>
      <c r="AB116" s="46"/>
      <c r="AC116" s="46"/>
      <c r="AD116" s="46"/>
      <c r="AE116" s="46"/>
      <c r="AF116" s="46"/>
      <c r="AG116" s="47"/>
      <c r="AH116" s="173"/>
      <c r="AI116" s="174"/>
      <c r="AJ116" s="174"/>
      <c r="AK116" s="174"/>
      <c r="AL116" s="174"/>
      <c r="AM116" s="174"/>
      <c r="AN116" s="175"/>
      <c r="AO116" s="45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133"/>
      <c r="BA116" s="297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5"/>
    </row>
    <row r="117" spans="4:68" ht="8.15" customHeight="1" thickBot="1" x14ac:dyDescent="0.25">
      <c r="D117" s="93"/>
      <c r="E117" s="94"/>
      <c r="F117" s="94"/>
      <c r="G117" s="94"/>
      <c r="H117" s="94"/>
      <c r="I117" s="95"/>
      <c r="J117" s="99"/>
      <c r="K117" s="100"/>
      <c r="L117" s="100"/>
      <c r="M117" s="100"/>
      <c r="N117" s="100"/>
      <c r="O117" s="100"/>
      <c r="P117" s="100"/>
      <c r="Q117" s="100"/>
      <c r="R117" s="101"/>
      <c r="S117" s="104"/>
      <c r="T117" s="94"/>
      <c r="U117" s="94"/>
      <c r="V117" s="94"/>
      <c r="W117" s="94"/>
      <c r="X117" s="95"/>
      <c r="Y117" s="99"/>
      <c r="Z117" s="100"/>
      <c r="AA117" s="100"/>
      <c r="AB117" s="100"/>
      <c r="AC117" s="100"/>
      <c r="AD117" s="100"/>
      <c r="AE117" s="100"/>
      <c r="AF117" s="100"/>
      <c r="AG117" s="101"/>
      <c r="AH117" s="176"/>
      <c r="AI117" s="177"/>
      <c r="AJ117" s="177"/>
      <c r="AK117" s="177"/>
      <c r="AL117" s="177"/>
      <c r="AM117" s="177"/>
      <c r="AN117" s="178"/>
      <c r="AO117" s="99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34"/>
      <c r="BA117" s="298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8"/>
    </row>
    <row r="118" spans="4:68" ht="6.75" customHeight="1" x14ac:dyDescent="0.2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/>
      <c r="R118" s="14"/>
      <c r="S118" s="14"/>
      <c r="T118" s="14"/>
      <c r="U118" s="14"/>
      <c r="V118" s="14"/>
      <c r="W118" s="15"/>
      <c r="X118" s="14"/>
      <c r="Y118" s="14"/>
      <c r="Z118" s="14"/>
      <c r="AA118" s="14"/>
      <c r="AB118" s="14"/>
      <c r="AC118" s="14"/>
      <c r="AD118" s="14"/>
      <c r="AE118" s="16"/>
      <c r="AF118" s="17"/>
      <c r="AG118" s="17"/>
      <c r="AH118" s="13"/>
      <c r="AI118" s="18"/>
      <c r="AJ118" s="17"/>
      <c r="AK118" s="17"/>
      <c r="AL118" s="17"/>
      <c r="AM118" s="17"/>
      <c r="AN118" s="16"/>
      <c r="AO118" s="17"/>
      <c r="AP118" s="17"/>
      <c r="AQ118" s="17"/>
      <c r="AR118" s="19"/>
      <c r="AS118" s="19"/>
      <c r="AT118" s="19"/>
      <c r="AU118" s="19"/>
      <c r="AV118" s="19"/>
      <c r="AW118" s="19"/>
      <c r="AX118" s="19"/>
      <c r="AY118" s="16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</row>
    <row r="119" spans="4:68" ht="6.75" customHeight="1" x14ac:dyDescent="0.2">
      <c r="D119" s="438" t="s">
        <v>37</v>
      </c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8"/>
      <c r="P119" s="438"/>
      <c r="Q119" s="438"/>
      <c r="R119" s="438"/>
      <c r="S119" s="438"/>
      <c r="T119" s="438"/>
      <c r="U119" s="438"/>
      <c r="V119" s="438"/>
      <c r="W119" s="438"/>
      <c r="X119" s="438"/>
      <c r="Y119" s="438"/>
      <c r="Z119" s="438"/>
      <c r="AA119" s="438"/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8"/>
      <c r="AY119" s="438"/>
      <c r="AZ119" s="438"/>
      <c r="BA119" s="438"/>
      <c r="BB119" s="438"/>
      <c r="BC119" s="438"/>
      <c r="BD119" s="438"/>
      <c r="BE119" s="438"/>
      <c r="BF119" s="438"/>
      <c r="BG119" s="438"/>
      <c r="BH119" s="438"/>
      <c r="BI119" s="438"/>
      <c r="BJ119" s="438"/>
      <c r="BK119" s="438"/>
      <c r="BL119" s="438"/>
      <c r="BM119" s="438"/>
      <c r="BN119" s="438"/>
      <c r="BO119" s="438"/>
      <c r="BP119" s="17"/>
    </row>
    <row r="120" spans="4:68" ht="6.75" customHeight="1" x14ac:dyDescent="0.2">
      <c r="D120" s="438"/>
      <c r="E120" s="438"/>
      <c r="F120" s="438"/>
      <c r="G120" s="438"/>
      <c r="H120" s="438"/>
      <c r="I120" s="438"/>
      <c r="J120" s="438"/>
      <c r="K120" s="438"/>
      <c r="L120" s="438"/>
      <c r="M120" s="438"/>
      <c r="N120" s="438"/>
      <c r="O120" s="438"/>
      <c r="P120" s="438"/>
      <c r="Q120" s="438"/>
      <c r="R120" s="438"/>
      <c r="S120" s="438"/>
      <c r="T120" s="438"/>
      <c r="U120" s="438"/>
      <c r="V120" s="438"/>
      <c r="W120" s="438"/>
      <c r="X120" s="438"/>
      <c r="Y120" s="438"/>
      <c r="Z120" s="438"/>
      <c r="AA120" s="438"/>
      <c r="AB120" s="438"/>
      <c r="AC120" s="438"/>
      <c r="AD120" s="438"/>
      <c r="AE120" s="438"/>
      <c r="AF120" s="438"/>
      <c r="AG120" s="438"/>
      <c r="AH120" s="438"/>
      <c r="AI120" s="438"/>
      <c r="AJ120" s="438"/>
      <c r="AK120" s="438"/>
      <c r="AL120" s="438"/>
      <c r="AM120" s="438"/>
      <c r="AN120" s="438"/>
      <c r="AO120" s="438"/>
      <c r="AP120" s="438"/>
      <c r="AQ120" s="438"/>
      <c r="AR120" s="438"/>
      <c r="AS120" s="438"/>
      <c r="AT120" s="438"/>
      <c r="AU120" s="438"/>
      <c r="AV120" s="438"/>
      <c r="AW120" s="438"/>
      <c r="AX120" s="438"/>
      <c r="AY120" s="438"/>
      <c r="AZ120" s="438"/>
      <c r="BA120" s="438"/>
      <c r="BB120" s="438"/>
      <c r="BC120" s="438"/>
      <c r="BD120" s="438"/>
      <c r="BE120" s="438"/>
      <c r="BF120" s="438"/>
      <c r="BG120" s="438"/>
      <c r="BH120" s="438"/>
      <c r="BI120" s="438"/>
      <c r="BJ120" s="438"/>
      <c r="BK120" s="438"/>
      <c r="BL120" s="438"/>
      <c r="BM120" s="438"/>
      <c r="BN120" s="438"/>
      <c r="BO120" s="438"/>
      <c r="BP120" s="17"/>
    </row>
    <row r="121" spans="4:68" ht="6.75" customHeight="1" x14ac:dyDescent="0.2"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7"/>
      <c r="AF121" s="17"/>
      <c r="AG121" s="17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</row>
    <row r="122" spans="4:68" ht="6.75" customHeight="1" x14ac:dyDescent="0.2">
      <c r="AN122" s="206" t="s">
        <v>10</v>
      </c>
      <c r="AO122" s="206"/>
      <c r="AP122" s="206"/>
      <c r="AQ122" s="206"/>
      <c r="AR122" s="206"/>
      <c r="AS122" s="301" t="s">
        <v>38</v>
      </c>
      <c r="AT122" s="301"/>
      <c r="AU122" s="439" t="str">
        <f>IF(ISBLANK(AU2),"",(AU2))</f>
        <v>431-1111</v>
      </c>
      <c r="AV122" s="439"/>
      <c r="AW122" s="439"/>
      <c r="AX122" s="439"/>
      <c r="AY122" s="439"/>
      <c r="AZ122" s="439"/>
      <c r="BA122" s="439"/>
      <c r="BB122" s="439"/>
      <c r="BC122" s="439"/>
      <c r="BD122" s="439"/>
      <c r="BE122" s="439"/>
      <c r="BF122" s="439"/>
      <c r="BG122" s="439"/>
      <c r="BH122" s="439"/>
      <c r="BI122" s="439"/>
      <c r="BJ122" s="439"/>
      <c r="BK122" s="439"/>
      <c r="BL122" s="439"/>
      <c r="BM122" s="439"/>
      <c r="BN122" s="439"/>
    </row>
    <row r="123" spans="4:68" ht="6.75" customHeight="1" x14ac:dyDescent="0.2">
      <c r="D123" s="207" t="s">
        <v>30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305" t="s">
        <v>31</v>
      </c>
      <c r="Y123" s="305"/>
      <c r="Z123" s="305"/>
      <c r="AA123" s="305"/>
      <c r="AB123" s="305"/>
      <c r="AC123" s="305"/>
      <c r="AD123" s="305"/>
      <c r="AE123" s="305"/>
      <c r="AN123" s="206"/>
      <c r="AO123" s="206"/>
      <c r="AP123" s="206"/>
      <c r="AQ123" s="206"/>
      <c r="AR123" s="206"/>
      <c r="AS123" s="301"/>
      <c r="AT123" s="301"/>
      <c r="AU123" s="439"/>
      <c r="AV123" s="439"/>
      <c r="AW123" s="439"/>
      <c r="AX123" s="439"/>
      <c r="AY123" s="439"/>
      <c r="AZ123" s="439"/>
      <c r="BA123" s="439"/>
      <c r="BB123" s="439"/>
      <c r="BC123" s="439"/>
      <c r="BD123" s="439"/>
      <c r="BE123" s="439"/>
      <c r="BF123" s="439"/>
      <c r="BG123" s="439"/>
      <c r="BH123" s="439"/>
      <c r="BI123" s="439"/>
      <c r="BJ123" s="439"/>
      <c r="BK123" s="439"/>
      <c r="BL123" s="439"/>
      <c r="BM123" s="439"/>
      <c r="BN123" s="439"/>
    </row>
    <row r="124" spans="4:68" ht="6.75" customHeight="1" x14ac:dyDescent="0.2"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305"/>
      <c r="Y124" s="305"/>
      <c r="Z124" s="305"/>
      <c r="AA124" s="305"/>
      <c r="AB124" s="305"/>
      <c r="AC124" s="305"/>
      <c r="AD124" s="305"/>
      <c r="AE124" s="305"/>
      <c r="AS124" s="439" t="str">
        <f>IF(ISBLANK(AS64),"",(AS64))</f>
        <v>静岡県浜松市中央区伊左地町2790-1</v>
      </c>
      <c r="AT124" s="439"/>
      <c r="AU124" s="439"/>
      <c r="AV124" s="439"/>
      <c r="AW124" s="439"/>
      <c r="AX124" s="439"/>
      <c r="AY124" s="439"/>
      <c r="AZ124" s="439"/>
      <c r="BA124" s="439"/>
      <c r="BB124" s="439"/>
      <c r="BC124" s="439"/>
      <c r="BD124" s="439"/>
      <c r="BE124" s="439"/>
      <c r="BF124" s="439"/>
      <c r="BG124" s="439"/>
      <c r="BH124" s="439"/>
      <c r="BI124" s="439"/>
      <c r="BJ124" s="439"/>
      <c r="BK124" s="439"/>
      <c r="BL124" s="439"/>
      <c r="BM124" s="439"/>
      <c r="BN124" s="439"/>
    </row>
    <row r="125" spans="4:68" ht="6.75" customHeight="1" x14ac:dyDescent="0.2"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305"/>
      <c r="Y125" s="305"/>
      <c r="Z125" s="305"/>
      <c r="AA125" s="305"/>
      <c r="AB125" s="305"/>
      <c r="AC125" s="305"/>
      <c r="AD125" s="305"/>
      <c r="AE125" s="305"/>
      <c r="AS125" s="439"/>
      <c r="AT125" s="439"/>
      <c r="AU125" s="439"/>
      <c r="AV125" s="439"/>
      <c r="AW125" s="439"/>
      <c r="AX125" s="439"/>
      <c r="AY125" s="439"/>
      <c r="AZ125" s="439"/>
      <c r="BA125" s="439"/>
      <c r="BB125" s="439"/>
      <c r="BC125" s="439"/>
      <c r="BD125" s="439"/>
      <c r="BE125" s="439"/>
      <c r="BF125" s="439"/>
      <c r="BG125" s="439"/>
      <c r="BH125" s="439"/>
      <c r="BI125" s="439"/>
      <c r="BJ125" s="439"/>
      <c r="BK125" s="439"/>
      <c r="BL125" s="439"/>
      <c r="BM125" s="439"/>
      <c r="BN125" s="439"/>
    </row>
    <row r="126" spans="4:68" ht="6.75" customHeight="1" x14ac:dyDescent="0.2">
      <c r="D126" s="210" t="s">
        <v>0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S126" s="439"/>
      <c r="AT126" s="439"/>
      <c r="AU126" s="439"/>
      <c r="AV126" s="439"/>
      <c r="AW126" s="439"/>
      <c r="AX126" s="439"/>
      <c r="AY126" s="439"/>
      <c r="AZ126" s="439"/>
      <c r="BA126" s="439"/>
      <c r="BB126" s="439"/>
      <c r="BC126" s="439"/>
      <c r="BD126" s="439"/>
      <c r="BE126" s="439"/>
      <c r="BF126" s="439"/>
      <c r="BG126" s="439"/>
      <c r="BH126" s="439"/>
      <c r="BI126" s="439"/>
      <c r="BJ126" s="439"/>
      <c r="BK126" s="439"/>
      <c r="BL126" s="439"/>
      <c r="BM126" s="439"/>
      <c r="BN126" s="439"/>
    </row>
    <row r="127" spans="4:68" ht="6.75" customHeight="1" x14ac:dyDescent="0.2"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S127" s="439"/>
      <c r="AT127" s="439"/>
      <c r="AU127" s="439"/>
      <c r="AV127" s="439"/>
      <c r="AW127" s="439"/>
      <c r="AX127" s="439"/>
      <c r="AY127" s="439"/>
      <c r="AZ127" s="439"/>
      <c r="BA127" s="439"/>
      <c r="BB127" s="439"/>
      <c r="BC127" s="439"/>
      <c r="BD127" s="439"/>
      <c r="BE127" s="439"/>
      <c r="BF127" s="439"/>
      <c r="BG127" s="439"/>
      <c r="BH127" s="439"/>
      <c r="BI127" s="439"/>
      <c r="BJ127" s="439"/>
      <c r="BK127" s="439"/>
      <c r="BL127" s="439"/>
      <c r="BM127" s="439"/>
      <c r="BN127" s="439"/>
    </row>
    <row r="128" spans="4:68" ht="6.75" customHeight="1" x14ac:dyDescent="0.2"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S128" s="439" t="str">
        <f>IF(ISBLANK(AS68),"",(AS68))</f>
        <v>パブリック技建株式会社</v>
      </c>
      <c r="AT128" s="439"/>
      <c r="AU128" s="439"/>
      <c r="AV128" s="439"/>
      <c r="AW128" s="439"/>
      <c r="AX128" s="439"/>
      <c r="AY128" s="439"/>
      <c r="AZ128" s="439"/>
      <c r="BA128" s="439"/>
      <c r="BB128" s="439"/>
      <c r="BC128" s="439"/>
      <c r="BD128" s="439"/>
      <c r="BE128" s="439"/>
      <c r="BF128" s="439"/>
      <c r="BG128" s="439"/>
      <c r="BH128" s="439"/>
      <c r="BI128" s="439"/>
      <c r="BJ128" s="439"/>
      <c r="BK128" s="439"/>
      <c r="BL128" s="439"/>
    </row>
    <row r="129" spans="4:67" ht="6.75" customHeight="1" x14ac:dyDescent="0.2">
      <c r="D129" s="4"/>
      <c r="E129" s="4"/>
      <c r="F129" s="4"/>
      <c r="G129" s="441" t="str">
        <f>IF(ISBLANK(G69),"",(G69))</f>
        <v>　○○舗装修繕工事</v>
      </c>
      <c r="H129" s="441"/>
      <c r="I129" s="441"/>
      <c r="J129" s="441"/>
      <c r="K129" s="441"/>
      <c r="L129" s="441"/>
      <c r="M129" s="441"/>
      <c r="N129" s="441"/>
      <c r="O129" s="441"/>
      <c r="P129" s="441"/>
      <c r="Q129" s="441"/>
      <c r="R129" s="441"/>
      <c r="S129" s="441"/>
      <c r="T129" s="441"/>
      <c r="U129" s="441"/>
      <c r="V129" s="441"/>
      <c r="W129" s="441"/>
      <c r="X129" s="441"/>
      <c r="Y129" s="441"/>
      <c r="Z129" s="441"/>
      <c r="AA129" s="441"/>
      <c r="AB129" s="441"/>
      <c r="AC129" s="441"/>
      <c r="AD129" s="441"/>
      <c r="AE129" s="441"/>
      <c r="AF129" s="441"/>
      <c r="AG129" s="441"/>
      <c r="AH129" s="441"/>
      <c r="AI129" s="441"/>
      <c r="AS129" s="439"/>
      <c r="AT129" s="439"/>
      <c r="AU129" s="439"/>
      <c r="AV129" s="439"/>
      <c r="AW129" s="439"/>
      <c r="AX129" s="439"/>
      <c r="AY129" s="439"/>
      <c r="AZ129" s="439"/>
      <c r="BA129" s="439"/>
      <c r="BB129" s="439"/>
      <c r="BC129" s="439"/>
      <c r="BD129" s="439"/>
      <c r="BE129" s="439"/>
      <c r="BF129" s="439"/>
      <c r="BG129" s="439"/>
      <c r="BH129" s="439"/>
      <c r="BI129" s="439"/>
      <c r="BJ129" s="439"/>
      <c r="BK129" s="439"/>
      <c r="BL129" s="439"/>
    </row>
    <row r="130" spans="4:67" ht="6.75" customHeight="1" x14ac:dyDescent="0.2">
      <c r="D130" s="214" t="s">
        <v>1</v>
      </c>
      <c r="E130" s="214"/>
      <c r="F130" s="214"/>
      <c r="G130" s="441"/>
      <c r="H130" s="441"/>
      <c r="I130" s="441"/>
      <c r="J130" s="441"/>
      <c r="K130" s="441"/>
      <c r="L130" s="441"/>
      <c r="M130" s="441"/>
      <c r="N130" s="441"/>
      <c r="O130" s="441"/>
      <c r="P130" s="441"/>
      <c r="Q130" s="441"/>
      <c r="R130" s="441"/>
      <c r="S130" s="441"/>
      <c r="T130" s="441"/>
      <c r="U130" s="441"/>
      <c r="V130" s="441"/>
      <c r="W130" s="441"/>
      <c r="X130" s="441"/>
      <c r="Y130" s="441"/>
      <c r="Z130" s="441"/>
      <c r="AA130" s="441"/>
      <c r="AB130" s="441"/>
      <c r="AC130" s="441"/>
      <c r="AD130" s="441"/>
      <c r="AE130" s="441"/>
      <c r="AF130" s="441"/>
      <c r="AG130" s="441"/>
      <c r="AH130" s="441"/>
      <c r="AI130" s="441"/>
      <c r="AS130" s="439"/>
      <c r="AT130" s="439"/>
      <c r="AU130" s="439"/>
      <c r="AV130" s="439"/>
      <c r="AW130" s="439"/>
      <c r="AX130" s="439"/>
      <c r="AY130" s="439"/>
      <c r="AZ130" s="439"/>
      <c r="BA130" s="439"/>
      <c r="BB130" s="439"/>
      <c r="BC130" s="439"/>
      <c r="BD130" s="439"/>
      <c r="BE130" s="439"/>
      <c r="BF130" s="439"/>
      <c r="BG130" s="439"/>
      <c r="BH130" s="439"/>
      <c r="BI130" s="439"/>
      <c r="BJ130" s="439"/>
      <c r="BK130" s="439"/>
      <c r="BL130" s="439"/>
      <c r="BN130" s="216"/>
      <c r="BO130" s="216"/>
    </row>
    <row r="131" spans="4:67" ht="6.75" customHeight="1" x14ac:dyDescent="0.2">
      <c r="D131" s="215"/>
      <c r="E131" s="215"/>
      <c r="F131" s="215"/>
      <c r="G131" s="442"/>
      <c r="H131" s="442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2"/>
      <c r="T131" s="442"/>
      <c r="U131" s="442"/>
      <c r="V131" s="442"/>
      <c r="W131" s="442"/>
      <c r="X131" s="442"/>
      <c r="Y131" s="442"/>
      <c r="Z131" s="442"/>
      <c r="AA131" s="442"/>
      <c r="AB131" s="442"/>
      <c r="AC131" s="442"/>
      <c r="AD131" s="442"/>
      <c r="AE131" s="442"/>
      <c r="AF131" s="442"/>
      <c r="AG131" s="442"/>
      <c r="AH131" s="442"/>
      <c r="AI131" s="442"/>
      <c r="AS131" s="440"/>
      <c r="AT131" s="440"/>
      <c r="AU131" s="440"/>
      <c r="AV131" s="440"/>
      <c r="AW131" s="440"/>
      <c r="AX131" s="440"/>
      <c r="AY131" s="440"/>
      <c r="AZ131" s="440"/>
      <c r="BA131" s="440"/>
      <c r="BB131" s="440"/>
      <c r="BC131" s="440"/>
      <c r="BD131" s="440"/>
      <c r="BE131" s="440"/>
      <c r="BF131" s="440"/>
      <c r="BG131" s="440"/>
      <c r="BH131" s="440"/>
      <c r="BI131" s="440"/>
      <c r="BJ131" s="440"/>
      <c r="BK131" s="440"/>
      <c r="BL131" s="440"/>
      <c r="BM131" s="21"/>
      <c r="BN131" s="217"/>
      <c r="BO131" s="217"/>
    </row>
    <row r="132" spans="4:67" ht="6.75" customHeight="1" thickBot="1" x14ac:dyDescent="0.25">
      <c r="D132" s="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AS132" s="5"/>
      <c r="AT132" s="6"/>
      <c r="AU132" s="6"/>
      <c r="AV132" s="6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4:67" ht="12" customHeight="1" x14ac:dyDescent="0.2">
      <c r="D133" s="218" t="s">
        <v>34</v>
      </c>
      <c r="E133" s="204"/>
      <c r="F133" s="204" t="s">
        <v>3</v>
      </c>
      <c r="G133" s="204"/>
      <c r="H133" s="204" t="s">
        <v>4</v>
      </c>
      <c r="I133" s="205"/>
      <c r="J133" s="203" t="s">
        <v>19</v>
      </c>
      <c r="K133" s="204"/>
      <c r="L133" s="205"/>
      <c r="M133" s="203" t="s">
        <v>20</v>
      </c>
      <c r="N133" s="204"/>
      <c r="O133" s="204"/>
      <c r="P133" s="204"/>
      <c r="Q133" s="204"/>
      <c r="R133" s="204"/>
      <c r="S133" s="204"/>
      <c r="T133" s="205"/>
      <c r="U133" s="203" t="s">
        <v>21</v>
      </c>
      <c r="V133" s="204"/>
      <c r="W133" s="204"/>
      <c r="X133" s="204"/>
      <c r="Y133" s="204"/>
      <c r="Z133" s="204"/>
      <c r="AA133" s="205"/>
      <c r="AB133" s="203" t="s">
        <v>22</v>
      </c>
      <c r="AC133" s="204"/>
      <c r="AD133" s="204"/>
      <c r="AE133" s="204"/>
      <c r="AF133" s="204"/>
      <c r="AG133" s="204"/>
      <c r="AH133" s="205"/>
      <c r="AI133" s="203" t="s">
        <v>23</v>
      </c>
      <c r="AJ133" s="204"/>
      <c r="AK133" s="204"/>
      <c r="AL133" s="204"/>
      <c r="AM133" s="205"/>
      <c r="AN133" s="203" t="s">
        <v>5</v>
      </c>
      <c r="AO133" s="204"/>
      <c r="AP133" s="204"/>
      <c r="AQ133" s="204"/>
      <c r="AR133" s="204"/>
      <c r="AS133" s="204"/>
      <c r="AT133" s="205"/>
      <c r="AU133" s="203" t="s">
        <v>24</v>
      </c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5"/>
      <c r="BI133" s="203" t="s">
        <v>25</v>
      </c>
      <c r="BJ133" s="204"/>
      <c r="BK133" s="204"/>
      <c r="BL133" s="204"/>
      <c r="BM133" s="204"/>
      <c r="BN133" s="204"/>
      <c r="BO133" s="219"/>
    </row>
    <row r="134" spans="4:67" ht="9" customHeight="1" x14ac:dyDescent="0.2">
      <c r="D134" s="249">
        <f>IF(ISBLANK(D74),"",(D74))</f>
        <v>45017</v>
      </c>
      <c r="E134" s="250"/>
      <c r="F134" s="250"/>
      <c r="G134" s="250"/>
      <c r="H134" s="250"/>
      <c r="I134" s="251"/>
      <c r="J134" s="231" t="str">
        <f t="shared" ref="J134:U134" si="15">IF(ISBLANK(J74),"",(J74))</f>
        <v/>
      </c>
      <c r="K134" s="232"/>
      <c r="L134" s="233"/>
      <c r="M134" s="231">
        <f t="shared" si="15"/>
        <v>39011234</v>
      </c>
      <c r="N134" s="232"/>
      <c r="O134" s="232"/>
      <c r="P134" s="232"/>
      <c r="Q134" s="232"/>
      <c r="R134" s="232"/>
      <c r="S134" s="232"/>
      <c r="T134" s="233"/>
      <c r="U134" s="231" t="str">
        <f t="shared" si="15"/>
        <v/>
      </c>
      <c r="V134" s="232"/>
      <c r="W134" s="232"/>
      <c r="X134" s="232"/>
      <c r="Y134" s="232"/>
      <c r="Z134" s="232"/>
      <c r="AA134" s="233"/>
      <c r="AB134" s="231" t="str">
        <f>IF(ISBLANK(AB74),"",(AB74))</f>
        <v>浜松　太郎</v>
      </c>
      <c r="AC134" s="232"/>
      <c r="AD134" s="232"/>
      <c r="AE134" s="232"/>
      <c r="AF134" s="232"/>
      <c r="AG134" s="232"/>
      <c r="AH134" s="233"/>
      <c r="AI134" s="231" t="str">
        <f>IF(ISBLANK(AI14),"",(AI14))</f>
        <v>取極</v>
      </c>
      <c r="AJ134" s="232"/>
      <c r="AK134" s="232"/>
      <c r="AL134" s="232"/>
      <c r="AM134" s="233"/>
      <c r="AN134" s="231">
        <f>IF(ISBLANK(AN74),"",(AN74))</f>
        <v>12345</v>
      </c>
      <c r="AO134" s="232"/>
      <c r="AP134" s="232"/>
      <c r="AQ134" s="232"/>
      <c r="AR134" s="232"/>
      <c r="AS134" s="232"/>
      <c r="AT134" s="233"/>
      <c r="AU134" s="231" t="s">
        <v>26</v>
      </c>
      <c r="AV134" s="258">
        <f t="shared" ref="AV134" si="16">IF(ISBLANK(AV74),"",(AV74))</f>
        <v>708401004338</v>
      </c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9"/>
      <c r="BI134" s="240"/>
      <c r="BJ134" s="241"/>
      <c r="BK134" s="241"/>
      <c r="BL134" s="241"/>
      <c r="BM134" s="241"/>
      <c r="BN134" s="241"/>
      <c r="BO134" s="242"/>
    </row>
    <row r="135" spans="4:67" ht="9" customHeight="1" x14ac:dyDescent="0.2">
      <c r="D135" s="252"/>
      <c r="E135" s="253"/>
      <c r="F135" s="253"/>
      <c r="G135" s="253"/>
      <c r="H135" s="253"/>
      <c r="I135" s="254"/>
      <c r="J135" s="234"/>
      <c r="K135" s="235"/>
      <c r="L135" s="236"/>
      <c r="M135" s="234"/>
      <c r="N135" s="235"/>
      <c r="O135" s="235"/>
      <c r="P135" s="235"/>
      <c r="Q135" s="235"/>
      <c r="R135" s="235"/>
      <c r="S135" s="235"/>
      <c r="T135" s="236"/>
      <c r="U135" s="234"/>
      <c r="V135" s="235"/>
      <c r="W135" s="235"/>
      <c r="X135" s="235"/>
      <c r="Y135" s="235"/>
      <c r="Z135" s="235"/>
      <c r="AA135" s="236"/>
      <c r="AB135" s="234"/>
      <c r="AC135" s="235"/>
      <c r="AD135" s="235"/>
      <c r="AE135" s="235"/>
      <c r="AF135" s="235"/>
      <c r="AG135" s="235"/>
      <c r="AH135" s="236"/>
      <c r="AI135" s="234"/>
      <c r="AJ135" s="235"/>
      <c r="AK135" s="235"/>
      <c r="AL135" s="235"/>
      <c r="AM135" s="236"/>
      <c r="AN135" s="234"/>
      <c r="AO135" s="235"/>
      <c r="AP135" s="235"/>
      <c r="AQ135" s="235"/>
      <c r="AR135" s="235"/>
      <c r="AS135" s="235"/>
      <c r="AT135" s="236"/>
      <c r="AU135" s="234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1"/>
      <c r="BI135" s="243"/>
      <c r="BJ135" s="244"/>
      <c r="BK135" s="244"/>
      <c r="BL135" s="244"/>
      <c r="BM135" s="244"/>
      <c r="BN135" s="244"/>
      <c r="BO135" s="245"/>
    </row>
    <row r="136" spans="4:67" ht="9" customHeight="1" thickBot="1" x14ac:dyDescent="0.25">
      <c r="D136" s="255"/>
      <c r="E136" s="256"/>
      <c r="F136" s="256"/>
      <c r="G136" s="256"/>
      <c r="H136" s="256"/>
      <c r="I136" s="257"/>
      <c r="J136" s="237"/>
      <c r="K136" s="238"/>
      <c r="L136" s="239"/>
      <c r="M136" s="237"/>
      <c r="N136" s="238"/>
      <c r="O136" s="238"/>
      <c r="P136" s="238"/>
      <c r="Q136" s="238"/>
      <c r="R136" s="238"/>
      <c r="S136" s="238"/>
      <c r="T136" s="239"/>
      <c r="U136" s="237"/>
      <c r="V136" s="238"/>
      <c r="W136" s="238"/>
      <c r="X136" s="238"/>
      <c r="Y136" s="238"/>
      <c r="Z136" s="238"/>
      <c r="AA136" s="239"/>
      <c r="AB136" s="237"/>
      <c r="AC136" s="238"/>
      <c r="AD136" s="238"/>
      <c r="AE136" s="238"/>
      <c r="AF136" s="238"/>
      <c r="AG136" s="238"/>
      <c r="AH136" s="239"/>
      <c r="AI136" s="237"/>
      <c r="AJ136" s="238"/>
      <c r="AK136" s="238"/>
      <c r="AL136" s="238"/>
      <c r="AM136" s="239"/>
      <c r="AN136" s="237"/>
      <c r="AO136" s="238"/>
      <c r="AP136" s="238"/>
      <c r="AQ136" s="238"/>
      <c r="AR136" s="238"/>
      <c r="AS136" s="238"/>
      <c r="AT136" s="239"/>
      <c r="AU136" s="237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3"/>
      <c r="BI136" s="246"/>
      <c r="BJ136" s="247"/>
      <c r="BK136" s="247"/>
      <c r="BL136" s="247"/>
      <c r="BM136" s="247"/>
      <c r="BN136" s="247"/>
      <c r="BO136" s="248"/>
    </row>
    <row r="137" spans="4:67" ht="12" customHeight="1" x14ac:dyDescent="0.2">
      <c r="D137" s="218" t="s">
        <v>27</v>
      </c>
      <c r="E137" s="204"/>
      <c r="F137" s="204"/>
      <c r="G137" s="204"/>
      <c r="H137" s="204"/>
      <c r="I137" s="204"/>
      <c r="J137" s="205"/>
      <c r="K137" s="203" t="s">
        <v>33</v>
      </c>
      <c r="L137" s="204"/>
      <c r="M137" s="204"/>
      <c r="N137" s="204"/>
      <c r="O137" s="204"/>
      <c r="P137" s="204"/>
      <c r="Q137" s="204"/>
      <c r="R137" s="204"/>
      <c r="S137" s="204"/>
      <c r="T137" s="205"/>
      <c r="U137" s="203" t="s">
        <v>6</v>
      </c>
      <c r="V137" s="204"/>
      <c r="W137" s="204"/>
      <c r="X137" s="204"/>
      <c r="Y137" s="204"/>
      <c r="Z137" s="204"/>
      <c r="AA137" s="205"/>
      <c r="AB137" s="203" t="s">
        <v>7</v>
      </c>
      <c r="AC137" s="204"/>
      <c r="AD137" s="205"/>
      <c r="AE137" s="203" t="s">
        <v>8</v>
      </c>
      <c r="AF137" s="204"/>
      <c r="AG137" s="204"/>
      <c r="AH137" s="204"/>
      <c r="AI137" s="204"/>
      <c r="AJ137" s="204"/>
      <c r="AK137" s="205"/>
      <c r="AL137" s="203" t="s">
        <v>9</v>
      </c>
      <c r="AM137" s="204"/>
      <c r="AN137" s="204"/>
      <c r="AO137" s="204"/>
      <c r="AP137" s="204"/>
      <c r="AQ137" s="204"/>
      <c r="AR137" s="205"/>
      <c r="AS137" s="203" t="s">
        <v>32</v>
      </c>
      <c r="AT137" s="204"/>
      <c r="AU137" s="204"/>
      <c r="AV137" s="204"/>
      <c r="AW137" s="204"/>
      <c r="AX137" s="204"/>
      <c r="AY137" s="205"/>
      <c r="AZ137" s="203" t="s">
        <v>17</v>
      </c>
      <c r="BA137" s="204"/>
      <c r="BB137" s="205"/>
      <c r="BC137" s="203" t="s">
        <v>28</v>
      </c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19"/>
    </row>
    <row r="138" spans="4:67" ht="8.15" customHeight="1" x14ac:dyDescent="0.2">
      <c r="D138" s="264">
        <f>IF(ISBLANK(D78),"",(D78))</f>
        <v>2000</v>
      </c>
      <c r="E138" s="265"/>
      <c r="F138" s="265"/>
      <c r="G138" s="265"/>
      <c r="H138" s="265"/>
      <c r="I138" s="265"/>
      <c r="J138" s="266"/>
      <c r="K138" s="273" t="str">
        <f>IF(ISBLANK(K78),"",(K78))</f>
        <v>舗装工事</v>
      </c>
      <c r="L138" s="274"/>
      <c r="M138" s="274"/>
      <c r="N138" s="274"/>
      <c r="O138" s="274"/>
      <c r="P138" s="274"/>
      <c r="Q138" s="274"/>
      <c r="R138" s="274"/>
      <c r="S138" s="274"/>
      <c r="T138" s="275"/>
      <c r="U138" s="42">
        <f>IF(ISBLANK(U78),"",(U78))</f>
        <v>1000</v>
      </c>
      <c r="V138" s="43"/>
      <c r="W138" s="43"/>
      <c r="X138" s="43"/>
      <c r="Y138" s="43"/>
      <c r="Z138" s="43"/>
      <c r="AA138" s="44"/>
      <c r="AB138" s="282">
        <f>IF(ISBLANK(AB78),"",(AB78))</f>
        <v>1</v>
      </c>
      <c r="AC138" s="283"/>
      <c r="AD138" s="284"/>
      <c r="AE138" s="42">
        <f>IF(ISBLANK(AE78),"",(AE78))</f>
        <v>1000</v>
      </c>
      <c r="AF138" s="43"/>
      <c r="AG138" s="43"/>
      <c r="AH138" s="43"/>
      <c r="AI138" s="43"/>
      <c r="AJ138" s="43"/>
      <c r="AK138" s="44"/>
      <c r="AL138" s="42">
        <f>IF(ISBLANK(AL78),"",(AL78))</f>
        <v>0</v>
      </c>
      <c r="AM138" s="43"/>
      <c r="AN138" s="43"/>
      <c r="AO138" s="43"/>
      <c r="AP138" s="43"/>
      <c r="AQ138" s="43"/>
      <c r="AR138" s="44"/>
      <c r="AS138" s="42">
        <f>IF(ISBLANK(AS78),"",(AS78))</f>
        <v>1000</v>
      </c>
      <c r="AT138" s="43"/>
      <c r="AU138" s="43"/>
      <c r="AV138" s="43"/>
      <c r="AW138" s="43"/>
      <c r="AX138" s="43"/>
      <c r="AY138" s="44"/>
      <c r="AZ138" s="33">
        <f>IF(ISBLANK(AZ78),"",(AZ78))</f>
        <v>10</v>
      </c>
      <c r="BA138" s="34"/>
      <c r="BB138" s="291"/>
      <c r="BC138" s="33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5"/>
    </row>
    <row r="139" spans="4:67" ht="8.15" customHeight="1" x14ac:dyDescent="0.2">
      <c r="D139" s="267"/>
      <c r="E139" s="268"/>
      <c r="F139" s="268"/>
      <c r="G139" s="268"/>
      <c r="H139" s="268"/>
      <c r="I139" s="268"/>
      <c r="J139" s="269"/>
      <c r="K139" s="276"/>
      <c r="L139" s="277"/>
      <c r="M139" s="277"/>
      <c r="N139" s="277"/>
      <c r="O139" s="277"/>
      <c r="P139" s="277"/>
      <c r="Q139" s="277"/>
      <c r="R139" s="277"/>
      <c r="S139" s="277"/>
      <c r="T139" s="278"/>
      <c r="U139" s="45"/>
      <c r="V139" s="46"/>
      <c r="W139" s="46"/>
      <c r="X139" s="46"/>
      <c r="Y139" s="46"/>
      <c r="Z139" s="46"/>
      <c r="AA139" s="47"/>
      <c r="AB139" s="285"/>
      <c r="AC139" s="286"/>
      <c r="AD139" s="287"/>
      <c r="AE139" s="45"/>
      <c r="AF139" s="46"/>
      <c r="AG139" s="46"/>
      <c r="AH139" s="46"/>
      <c r="AI139" s="46"/>
      <c r="AJ139" s="46"/>
      <c r="AK139" s="47"/>
      <c r="AL139" s="45"/>
      <c r="AM139" s="46"/>
      <c r="AN139" s="46"/>
      <c r="AO139" s="46"/>
      <c r="AP139" s="46"/>
      <c r="AQ139" s="46"/>
      <c r="AR139" s="47"/>
      <c r="AS139" s="45"/>
      <c r="AT139" s="46"/>
      <c r="AU139" s="46"/>
      <c r="AV139" s="46"/>
      <c r="AW139" s="46"/>
      <c r="AX139" s="46"/>
      <c r="AY139" s="47"/>
      <c r="AZ139" s="36"/>
      <c r="BA139" s="37"/>
      <c r="BB139" s="292"/>
      <c r="BC139" s="36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8"/>
    </row>
    <row r="140" spans="4:67" ht="8.15" customHeight="1" x14ac:dyDescent="0.2">
      <c r="D140" s="267"/>
      <c r="E140" s="268"/>
      <c r="F140" s="268"/>
      <c r="G140" s="268"/>
      <c r="H140" s="268"/>
      <c r="I140" s="268"/>
      <c r="J140" s="269"/>
      <c r="K140" s="276"/>
      <c r="L140" s="277"/>
      <c r="M140" s="277"/>
      <c r="N140" s="277"/>
      <c r="O140" s="277"/>
      <c r="P140" s="277"/>
      <c r="Q140" s="277"/>
      <c r="R140" s="277"/>
      <c r="S140" s="277"/>
      <c r="T140" s="278"/>
      <c r="U140" s="45"/>
      <c r="V140" s="46"/>
      <c r="W140" s="46"/>
      <c r="X140" s="46"/>
      <c r="Y140" s="46"/>
      <c r="Z140" s="46"/>
      <c r="AA140" s="47"/>
      <c r="AB140" s="285"/>
      <c r="AC140" s="286"/>
      <c r="AD140" s="287"/>
      <c r="AE140" s="45"/>
      <c r="AF140" s="46"/>
      <c r="AG140" s="46"/>
      <c r="AH140" s="46"/>
      <c r="AI140" s="46"/>
      <c r="AJ140" s="46"/>
      <c r="AK140" s="47"/>
      <c r="AL140" s="45"/>
      <c r="AM140" s="46"/>
      <c r="AN140" s="46"/>
      <c r="AO140" s="46"/>
      <c r="AP140" s="46"/>
      <c r="AQ140" s="46"/>
      <c r="AR140" s="47"/>
      <c r="AS140" s="45"/>
      <c r="AT140" s="46"/>
      <c r="AU140" s="46"/>
      <c r="AV140" s="46"/>
      <c r="AW140" s="46"/>
      <c r="AX140" s="46"/>
      <c r="AY140" s="47"/>
      <c r="AZ140" s="36"/>
      <c r="BA140" s="37"/>
      <c r="BB140" s="292"/>
      <c r="BC140" s="36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8"/>
    </row>
    <row r="141" spans="4:67" ht="8.15" customHeight="1" x14ac:dyDescent="0.2">
      <c r="D141" s="270"/>
      <c r="E141" s="271"/>
      <c r="F141" s="271"/>
      <c r="G141" s="271"/>
      <c r="H141" s="271"/>
      <c r="I141" s="271"/>
      <c r="J141" s="272"/>
      <c r="K141" s="279"/>
      <c r="L141" s="280"/>
      <c r="M141" s="280"/>
      <c r="N141" s="280"/>
      <c r="O141" s="280"/>
      <c r="P141" s="280"/>
      <c r="Q141" s="280"/>
      <c r="R141" s="280"/>
      <c r="S141" s="280"/>
      <c r="T141" s="281"/>
      <c r="U141" s="48"/>
      <c r="V141" s="49"/>
      <c r="W141" s="49"/>
      <c r="X141" s="49"/>
      <c r="Y141" s="49"/>
      <c r="Z141" s="49"/>
      <c r="AA141" s="50"/>
      <c r="AB141" s="288"/>
      <c r="AC141" s="289"/>
      <c r="AD141" s="290"/>
      <c r="AE141" s="48"/>
      <c r="AF141" s="49"/>
      <c r="AG141" s="49"/>
      <c r="AH141" s="49"/>
      <c r="AI141" s="49"/>
      <c r="AJ141" s="49"/>
      <c r="AK141" s="50"/>
      <c r="AL141" s="48"/>
      <c r="AM141" s="49"/>
      <c r="AN141" s="49"/>
      <c r="AO141" s="49"/>
      <c r="AP141" s="49"/>
      <c r="AQ141" s="49"/>
      <c r="AR141" s="50"/>
      <c r="AS141" s="48"/>
      <c r="AT141" s="49"/>
      <c r="AU141" s="49"/>
      <c r="AV141" s="49"/>
      <c r="AW141" s="49"/>
      <c r="AX141" s="49"/>
      <c r="AY141" s="50"/>
      <c r="AZ141" s="39"/>
      <c r="BA141" s="40"/>
      <c r="BB141" s="293"/>
      <c r="BC141" s="39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1"/>
    </row>
    <row r="142" spans="4:67" ht="8.15" customHeight="1" x14ac:dyDescent="0.2">
      <c r="D142" s="264">
        <f>IF(ISBLANK(D82),"",(D82))</f>
        <v>2000</v>
      </c>
      <c r="E142" s="265"/>
      <c r="F142" s="265"/>
      <c r="G142" s="265"/>
      <c r="H142" s="265"/>
      <c r="I142" s="265"/>
      <c r="J142" s="266"/>
      <c r="K142" s="273" t="str">
        <f>IF(ISBLANK(K82),"",(K82))</f>
        <v>土木工事</v>
      </c>
      <c r="L142" s="274"/>
      <c r="M142" s="274"/>
      <c r="N142" s="274"/>
      <c r="O142" s="274"/>
      <c r="P142" s="274"/>
      <c r="Q142" s="274"/>
      <c r="R142" s="274"/>
      <c r="S142" s="274"/>
      <c r="T142" s="275"/>
      <c r="U142" s="42">
        <f>IF(ISBLANK(U82),"",(U82))</f>
        <v>2000</v>
      </c>
      <c r="V142" s="43"/>
      <c r="W142" s="43"/>
      <c r="X142" s="43"/>
      <c r="Y142" s="43"/>
      <c r="Z142" s="43"/>
      <c r="AA142" s="44"/>
      <c r="AB142" s="282">
        <f>IF(ISBLANK(AB82),"",(AB82))</f>
        <v>1</v>
      </c>
      <c r="AC142" s="283"/>
      <c r="AD142" s="284"/>
      <c r="AE142" s="42">
        <f>IF(ISBLANK(AE82),"",(AE82))</f>
        <v>2000</v>
      </c>
      <c r="AF142" s="43"/>
      <c r="AG142" s="43"/>
      <c r="AH142" s="43"/>
      <c r="AI142" s="43"/>
      <c r="AJ142" s="43"/>
      <c r="AK142" s="44"/>
      <c r="AL142" s="42">
        <f>IF(ISBLANK(AL82),"",(AL82))</f>
        <v>500</v>
      </c>
      <c r="AM142" s="43"/>
      <c r="AN142" s="43"/>
      <c r="AO142" s="43"/>
      <c r="AP142" s="43"/>
      <c r="AQ142" s="43"/>
      <c r="AR142" s="44"/>
      <c r="AS142" s="42">
        <f t="shared" ref="AS142" si="17">IF(ISBLANK(AS82),"",(AS82))</f>
        <v>1500</v>
      </c>
      <c r="AT142" s="43"/>
      <c r="AU142" s="43"/>
      <c r="AV142" s="43"/>
      <c r="AW142" s="43"/>
      <c r="AX142" s="43"/>
      <c r="AY142" s="44"/>
      <c r="AZ142" s="33" t="str">
        <f>IF(ISBLANK(AZ82),"",(AZ82))</f>
        <v>軽8</v>
      </c>
      <c r="BA142" s="34"/>
      <c r="BB142" s="291"/>
      <c r="BC142" s="33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5"/>
    </row>
    <row r="143" spans="4:67" ht="8.15" customHeight="1" x14ac:dyDescent="0.2">
      <c r="D143" s="267"/>
      <c r="E143" s="268"/>
      <c r="F143" s="268"/>
      <c r="G143" s="268"/>
      <c r="H143" s="268"/>
      <c r="I143" s="268"/>
      <c r="J143" s="269"/>
      <c r="K143" s="276"/>
      <c r="L143" s="277"/>
      <c r="M143" s="277"/>
      <c r="N143" s="277"/>
      <c r="O143" s="277"/>
      <c r="P143" s="277"/>
      <c r="Q143" s="277"/>
      <c r="R143" s="277"/>
      <c r="S143" s="277"/>
      <c r="T143" s="278"/>
      <c r="U143" s="45"/>
      <c r="V143" s="46"/>
      <c r="W143" s="46"/>
      <c r="X143" s="46"/>
      <c r="Y143" s="46"/>
      <c r="Z143" s="46"/>
      <c r="AA143" s="47"/>
      <c r="AB143" s="285"/>
      <c r="AC143" s="286"/>
      <c r="AD143" s="287"/>
      <c r="AE143" s="45"/>
      <c r="AF143" s="46"/>
      <c r="AG143" s="46"/>
      <c r="AH143" s="46"/>
      <c r="AI143" s="46"/>
      <c r="AJ143" s="46"/>
      <c r="AK143" s="47"/>
      <c r="AL143" s="45"/>
      <c r="AM143" s="46"/>
      <c r="AN143" s="46"/>
      <c r="AO143" s="46"/>
      <c r="AP143" s="46"/>
      <c r="AQ143" s="46"/>
      <c r="AR143" s="47"/>
      <c r="AS143" s="45"/>
      <c r="AT143" s="46"/>
      <c r="AU143" s="46"/>
      <c r="AV143" s="46"/>
      <c r="AW143" s="46"/>
      <c r="AX143" s="46"/>
      <c r="AY143" s="47"/>
      <c r="AZ143" s="36"/>
      <c r="BA143" s="37"/>
      <c r="BB143" s="292"/>
      <c r="BC143" s="36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8"/>
    </row>
    <row r="144" spans="4:67" ht="8.15" customHeight="1" x14ac:dyDescent="0.2">
      <c r="D144" s="267"/>
      <c r="E144" s="268"/>
      <c r="F144" s="268"/>
      <c r="G144" s="268"/>
      <c r="H144" s="268"/>
      <c r="I144" s="268"/>
      <c r="J144" s="269"/>
      <c r="K144" s="276"/>
      <c r="L144" s="277"/>
      <c r="M144" s="277"/>
      <c r="N144" s="277"/>
      <c r="O144" s="277"/>
      <c r="P144" s="277"/>
      <c r="Q144" s="277"/>
      <c r="R144" s="277"/>
      <c r="S144" s="277"/>
      <c r="T144" s="278"/>
      <c r="U144" s="45"/>
      <c r="V144" s="46"/>
      <c r="W144" s="46"/>
      <c r="X144" s="46"/>
      <c r="Y144" s="46"/>
      <c r="Z144" s="46"/>
      <c r="AA144" s="47"/>
      <c r="AB144" s="285"/>
      <c r="AC144" s="286"/>
      <c r="AD144" s="287"/>
      <c r="AE144" s="45"/>
      <c r="AF144" s="46"/>
      <c r="AG144" s="46"/>
      <c r="AH144" s="46"/>
      <c r="AI144" s="46"/>
      <c r="AJ144" s="46"/>
      <c r="AK144" s="47"/>
      <c r="AL144" s="45"/>
      <c r="AM144" s="46"/>
      <c r="AN144" s="46"/>
      <c r="AO144" s="46"/>
      <c r="AP144" s="46"/>
      <c r="AQ144" s="46"/>
      <c r="AR144" s="47"/>
      <c r="AS144" s="45"/>
      <c r="AT144" s="46"/>
      <c r="AU144" s="46"/>
      <c r="AV144" s="46"/>
      <c r="AW144" s="46"/>
      <c r="AX144" s="46"/>
      <c r="AY144" s="47"/>
      <c r="AZ144" s="36"/>
      <c r="BA144" s="37"/>
      <c r="BB144" s="292"/>
      <c r="BC144" s="36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8"/>
    </row>
    <row r="145" spans="4:67" ht="8.15" customHeight="1" x14ac:dyDescent="0.2">
      <c r="D145" s="270"/>
      <c r="E145" s="271"/>
      <c r="F145" s="271"/>
      <c r="G145" s="271"/>
      <c r="H145" s="271"/>
      <c r="I145" s="271"/>
      <c r="J145" s="272"/>
      <c r="K145" s="279"/>
      <c r="L145" s="280"/>
      <c r="M145" s="280"/>
      <c r="N145" s="280"/>
      <c r="O145" s="280"/>
      <c r="P145" s="280"/>
      <c r="Q145" s="280"/>
      <c r="R145" s="280"/>
      <c r="S145" s="280"/>
      <c r="T145" s="281"/>
      <c r="U145" s="48"/>
      <c r="V145" s="49"/>
      <c r="W145" s="49"/>
      <c r="X145" s="49"/>
      <c r="Y145" s="49"/>
      <c r="Z145" s="49"/>
      <c r="AA145" s="50"/>
      <c r="AB145" s="288"/>
      <c r="AC145" s="289"/>
      <c r="AD145" s="290"/>
      <c r="AE145" s="48"/>
      <c r="AF145" s="49"/>
      <c r="AG145" s="49"/>
      <c r="AH145" s="49"/>
      <c r="AI145" s="49"/>
      <c r="AJ145" s="49"/>
      <c r="AK145" s="50"/>
      <c r="AL145" s="48"/>
      <c r="AM145" s="49"/>
      <c r="AN145" s="49"/>
      <c r="AO145" s="49"/>
      <c r="AP145" s="49"/>
      <c r="AQ145" s="49"/>
      <c r="AR145" s="50"/>
      <c r="AS145" s="48"/>
      <c r="AT145" s="49"/>
      <c r="AU145" s="49"/>
      <c r="AV145" s="49"/>
      <c r="AW145" s="49"/>
      <c r="AX145" s="49"/>
      <c r="AY145" s="50"/>
      <c r="AZ145" s="39"/>
      <c r="BA145" s="40"/>
      <c r="BB145" s="293"/>
      <c r="BC145" s="39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1"/>
    </row>
    <row r="146" spans="4:67" ht="8.15" customHeight="1" x14ac:dyDescent="0.2">
      <c r="D146" s="264">
        <f>IF(ISBLANK(D86),"",(D86))</f>
        <v>2000</v>
      </c>
      <c r="E146" s="265"/>
      <c r="F146" s="265"/>
      <c r="G146" s="265"/>
      <c r="H146" s="265"/>
      <c r="I146" s="265"/>
      <c r="J146" s="266"/>
      <c r="K146" s="273" t="str">
        <f>IF(ISBLANK(K86),"",(K86))</f>
        <v>外構工事</v>
      </c>
      <c r="L146" s="274"/>
      <c r="M146" s="274"/>
      <c r="N146" s="274"/>
      <c r="O146" s="274"/>
      <c r="P146" s="274"/>
      <c r="Q146" s="274"/>
      <c r="R146" s="274"/>
      <c r="S146" s="274"/>
      <c r="T146" s="275"/>
      <c r="U146" s="42">
        <f>IF(ISBLANK(U86),"",(U86))</f>
        <v>3000</v>
      </c>
      <c r="V146" s="43"/>
      <c r="W146" s="43"/>
      <c r="X146" s="43"/>
      <c r="Y146" s="43"/>
      <c r="Z146" s="43"/>
      <c r="AA146" s="44"/>
      <c r="AB146" s="282">
        <f>IF(ISBLANK(AB86),"",(AB86))</f>
        <v>0.7</v>
      </c>
      <c r="AC146" s="283"/>
      <c r="AD146" s="284"/>
      <c r="AE146" s="42">
        <f>IF(ISBLANK(AE86),"",(AE86))</f>
        <v>2100</v>
      </c>
      <c r="AF146" s="43"/>
      <c r="AG146" s="43"/>
      <c r="AH146" s="43"/>
      <c r="AI146" s="43"/>
      <c r="AJ146" s="43"/>
      <c r="AK146" s="44"/>
      <c r="AL146" s="42">
        <f>IF(ISBLANK(AL86),"",(AL86))</f>
        <v>0</v>
      </c>
      <c r="AM146" s="43"/>
      <c r="AN146" s="43"/>
      <c r="AO146" s="43"/>
      <c r="AP146" s="43"/>
      <c r="AQ146" s="43"/>
      <c r="AR146" s="44"/>
      <c r="AS146" s="42">
        <f t="shared" ref="AS146" si="18">IF(ISBLANK(AS86),"",(AS86))</f>
        <v>2100</v>
      </c>
      <c r="AT146" s="43"/>
      <c r="AU146" s="43"/>
      <c r="AV146" s="43"/>
      <c r="AW146" s="43"/>
      <c r="AX146" s="43"/>
      <c r="AY146" s="44"/>
      <c r="AZ146" s="33" t="str">
        <f>IF(ISBLANK(AZ86),"",(AZ86))</f>
        <v>旧8</v>
      </c>
      <c r="BA146" s="34"/>
      <c r="BB146" s="291"/>
      <c r="BC146" s="33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5"/>
    </row>
    <row r="147" spans="4:67" ht="8.15" customHeight="1" x14ac:dyDescent="0.2">
      <c r="D147" s="267"/>
      <c r="E147" s="268"/>
      <c r="F147" s="268"/>
      <c r="G147" s="268"/>
      <c r="H147" s="268"/>
      <c r="I147" s="268"/>
      <c r="J147" s="269"/>
      <c r="K147" s="276"/>
      <c r="L147" s="277"/>
      <c r="M147" s="277"/>
      <c r="N147" s="277"/>
      <c r="O147" s="277"/>
      <c r="P147" s="277"/>
      <c r="Q147" s="277"/>
      <c r="R147" s="277"/>
      <c r="S147" s="277"/>
      <c r="T147" s="278"/>
      <c r="U147" s="45"/>
      <c r="V147" s="46"/>
      <c r="W147" s="46"/>
      <c r="X147" s="46"/>
      <c r="Y147" s="46"/>
      <c r="Z147" s="46"/>
      <c r="AA147" s="47"/>
      <c r="AB147" s="285"/>
      <c r="AC147" s="286"/>
      <c r="AD147" s="287"/>
      <c r="AE147" s="45"/>
      <c r="AF147" s="46"/>
      <c r="AG147" s="46"/>
      <c r="AH147" s="46"/>
      <c r="AI147" s="46"/>
      <c r="AJ147" s="46"/>
      <c r="AK147" s="47"/>
      <c r="AL147" s="45"/>
      <c r="AM147" s="46"/>
      <c r="AN147" s="46"/>
      <c r="AO147" s="46"/>
      <c r="AP147" s="46"/>
      <c r="AQ147" s="46"/>
      <c r="AR147" s="47"/>
      <c r="AS147" s="45"/>
      <c r="AT147" s="46"/>
      <c r="AU147" s="46"/>
      <c r="AV147" s="46"/>
      <c r="AW147" s="46"/>
      <c r="AX147" s="46"/>
      <c r="AY147" s="47"/>
      <c r="AZ147" s="36"/>
      <c r="BA147" s="37"/>
      <c r="BB147" s="292"/>
      <c r="BC147" s="36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8"/>
    </row>
    <row r="148" spans="4:67" ht="8.15" customHeight="1" x14ac:dyDescent="0.2">
      <c r="D148" s="267"/>
      <c r="E148" s="268"/>
      <c r="F148" s="268"/>
      <c r="G148" s="268"/>
      <c r="H148" s="268"/>
      <c r="I148" s="268"/>
      <c r="J148" s="269"/>
      <c r="K148" s="276"/>
      <c r="L148" s="277"/>
      <c r="M148" s="277"/>
      <c r="N148" s="277"/>
      <c r="O148" s="277"/>
      <c r="P148" s="277"/>
      <c r="Q148" s="277"/>
      <c r="R148" s="277"/>
      <c r="S148" s="277"/>
      <c r="T148" s="278"/>
      <c r="U148" s="45"/>
      <c r="V148" s="46"/>
      <c r="W148" s="46"/>
      <c r="X148" s="46"/>
      <c r="Y148" s="46"/>
      <c r="Z148" s="46"/>
      <c r="AA148" s="47"/>
      <c r="AB148" s="285"/>
      <c r="AC148" s="286"/>
      <c r="AD148" s="287"/>
      <c r="AE148" s="45"/>
      <c r="AF148" s="46"/>
      <c r="AG148" s="46"/>
      <c r="AH148" s="46"/>
      <c r="AI148" s="46"/>
      <c r="AJ148" s="46"/>
      <c r="AK148" s="47"/>
      <c r="AL148" s="45"/>
      <c r="AM148" s="46"/>
      <c r="AN148" s="46"/>
      <c r="AO148" s="46"/>
      <c r="AP148" s="46"/>
      <c r="AQ148" s="46"/>
      <c r="AR148" s="47"/>
      <c r="AS148" s="45"/>
      <c r="AT148" s="46"/>
      <c r="AU148" s="46"/>
      <c r="AV148" s="46"/>
      <c r="AW148" s="46"/>
      <c r="AX148" s="46"/>
      <c r="AY148" s="47"/>
      <c r="AZ148" s="36"/>
      <c r="BA148" s="37"/>
      <c r="BB148" s="292"/>
      <c r="BC148" s="36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8"/>
    </row>
    <row r="149" spans="4:67" ht="8.15" customHeight="1" x14ac:dyDescent="0.2">
      <c r="D149" s="270"/>
      <c r="E149" s="271"/>
      <c r="F149" s="271"/>
      <c r="G149" s="271"/>
      <c r="H149" s="271"/>
      <c r="I149" s="271"/>
      <c r="J149" s="272"/>
      <c r="K149" s="279"/>
      <c r="L149" s="280"/>
      <c r="M149" s="280"/>
      <c r="N149" s="280"/>
      <c r="O149" s="280"/>
      <c r="P149" s="280"/>
      <c r="Q149" s="280"/>
      <c r="R149" s="280"/>
      <c r="S149" s="280"/>
      <c r="T149" s="281"/>
      <c r="U149" s="48"/>
      <c r="V149" s="49"/>
      <c r="W149" s="49"/>
      <c r="X149" s="49"/>
      <c r="Y149" s="49"/>
      <c r="Z149" s="49"/>
      <c r="AA149" s="50"/>
      <c r="AB149" s="288"/>
      <c r="AC149" s="289"/>
      <c r="AD149" s="290"/>
      <c r="AE149" s="48"/>
      <c r="AF149" s="49"/>
      <c r="AG149" s="49"/>
      <c r="AH149" s="49"/>
      <c r="AI149" s="49"/>
      <c r="AJ149" s="49"/>
      <c r="AK149" s="50"/>
      <c r="AL149" s="48"/>
      <c r="AM149" s="49"/>
      <c r="AN149" s="49"/>
      <c r="AO149" s="49"/>
      <c r="AP149" s="49"/>
      <c r="AQ149" s="49"/>
      <c r="AR149" s="50"/>
      <c r="AS149" s="48"/>
      <c r="AT149" s="49"/>
      <c r="AU149" s="49"/>
      <c r="AV149" s="49"/>
      <c r="AW149" s="49"/>
      <c r="AX149" s="49"/>
      <c r="AY149" s="50"/>
      <c r="AZ149" s="39"/>
      <c r="BA149" s="40"/>
      <c r="BB149" s="293"/>
      <c r="BC149" s="39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1"/>
    </row>
    <row r="150" spans="4:67" ht="8.15" customHeight="1" x14ac:dyDescent="0.2">
      <c r="D150" s="264" t="str">
        <f>IF(ISBLANK(D90),"",(D90))</f>
        <v/>
      </c>
      <c r="E150" s="265"/>
      <c r="F150" s="265"/>
      <c r="G150" s="265"/>
      <c r="H150" s="265"/>
      <c r="I150" s="265"/>
      <c r="J150" s="266"/>
      <c r="K150" s="273" t="str">
        <f>IF(ISBLANK(K90),"",(K90))</f>
        <v/>
      </c>
      <c r="L150" s="274"/>
      <c r="M150" s="274"/>
      <c r="N150" s="274"/>
      <c r="O150" s="274"/>
      <c r="P150" s="274"/>
      <c r="Q150" s="274"/>
      <c r="R150" s="274"/>
      <c r="S150" s="274"/>
      <c r="T150" s="275"/>
      <c r="U150" s="42" t="str">
        <f>IF(ISBLANK(U90),"",(U90))</f>
        <v/>
      </c>
      <c r="V150" s="43"/>
      <c r="W150" s="43"/>
      <c r="X150" s="43"/>
      <c r="Y150" s="43"/>
      <c r="Z150" s="43"/>
      <c r="AA150" s="44"/>
      <c r="AB150" s="282" t="str">
        <f>IF(ISBLANK(AB90),"",(AB90))</f>
        <v/>
      </c>
      <c r="AC150" s="283"/>
      <c r="AD150" s="284"/>
      <c r="AE150" s="42">
        <f>IF(ISBLANK(AE90),"",(AE90))</f>
        <v>0</v>
      </c>
      <c r="AF150" s="43"/>
      <c r="AG150" s="43"/>
      <c r="AH150" s="43"/>
      <c r="AI150" s="43"/>
      <c r="AJ150" s="43"/>
      <c r="AK150" s="44"/>
      <c r="AL150" s="42" t="str">
        <f>IF(ISBLANK(AL90),"",(AL90))</f>
        <v/>
      </c>
      <c r="AM150" s="43"/>
      <c r="AN150" s="43"/>
      <c r="AO150" s="43"/>
      <c r="AP150" s="43"/>
      <c r="AQ150" s="43"/>
      <c r="AR150" s="44"/>
      <c r="AS150" s="42">
        <f t="shared" ref="AS150" si="19">IF(ISBLANK(AS90),"",(AS90))</f>
        <v>0</v>
      </c>
      <c r="AT150" s="43"/>
      <c r="AU150" s="43"/>
      <c r="AV150" s="43"/>
      <c r="AW150" s="43"/>
      <c r="AX150" s="43"/>
      <c r="AY150" s="44"/>
      <c r="AZ150" s="33" t="str">
        <f>IF(ISBLANK(AZ90),"",(AZ90))</f>
        <v/>
      </c>
      <c r="BA150" s="34"/>
      <c r="BB150" s="291"/>
      <c r="BC150" s="33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5"/>
    </row>
    <row r="151" spans="4:67" ht="8.15" customHeight="1" x14ac:dyDescent="0.2">
      <c r="D151" s="267"/>
      <c r="E151" s="268"/>
      <c r="F151" s="268"/>
      <c r="G151" s="268"/>
      <c r="H151" s="268"/>
      <c r="I151" s="268"/>
      <c r="J151" s="269"/>
      <c r="K151" s="276"/>
      <c r="L151" s="277"/>
      <c r="M151" s="277"/>
      <c r="N151" s="277"/>
      <c r="O151" s="277"/>
      <c r="P151" s="277"/>
      <c r="Q151" s="277"/>
      <c r="R151" s="277"/>
      <c r="S151" s="277"/>
      <c r="T151" s="278"/>
      <c r="U151" s="45"/>
      <c r="V151" s="46"/>
      <c r="W151" s="46"/>
      <c r="X151" s="46"/>
      <c r="Y151" s="46"/>
      <c r="Z151" s="46"/>
      <c r="AA151" s="47"/>
      <c r="AB151" s="285"/>
      <c r="AC151" s="286"/>
      <c r="AD151" s="287"/>
      <c r="AE151" s="45"/>
      <c r="AF151" s="46"/>
      <c r="AG151" s="46"/>
      <c r="AH151" s="46"/>
      <c r="AI151" s="46"/>
      <c r="AJ151" s="46"/>
      <c r="AK151" s="47"/>
      <c r="AL151" s="45"/>
      <c r="AM151" s="46"/>
      <c r="AN151" s="46"/>
      <c r="AO151" s="46"/>
      <c r="AP151" s="46"/>
      <c r="AQ151" s="46"/>
      <c r="AR151" s="47"/>
      <c r="AS151" s="45"/>
      <c r="AT151" s="46"/>
      <c r="AU151" s="46"/>
      <c r="AV151" s="46"/>
      <c r="AW151" s="46"/>
      <c r="AX151" s="46"/>
      <c r="AY151" s="47"/>
      <c r="AZ151" s="36"/>
      <c r="BA151" s="37"/>
      <c r="BB151" s="292"/>
      <c r="BC151" s="36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8"/>
    </row>
    <row r="152" spans="4:67" ht="8.15" customHeight="1" x14ac:dyDescent="0.2">
      <c r="D152" s="267"/>
      <c r="E152" s="268"/>
      <c r="F152" s="268"/>
      <c r="G152" s="268"/>
      <c r="H152" s="268"/>
      <c r="I152" s="268"/>
      <c r="J152" s="269"/>
      <c r="K152" s="276"/>
      <c r="L152" s="277"/>
      <c r="M152" s="277"/>
      <c r="N152" s="277"/>
      <c r="O152" s="277"/>
      <c r="P152" s="277"/>
      <c r="Q152" s="277"/>
      <c r="R152" s="277"/>
      <c r="S152" s="277"/>
      <c r="T152" s="278"/>
      <c r="U152" s="45"/>
      <c r="V152" s="46"/>
      <c r="W152" s="46"/>
      <c r="X152" s="46"/>
      <c r="Y152" s="46"/>
      <c r="Z152" s="46"/>
      <c r="AA152" s="47"/>
      <c r="AB152" s="285"/>
      <c r="AC152" s="286"/>
      <c r="AD152" s="287"/>
      <c r="AE152" s="45"/>
      <c r="AF152" s="46"/>
      <c r="AG152" s="46"/>
      <c r="AH152" s="46"/>
      <c r="AI152" s="46"/>
      <c r="AJ152" s="46"/>
      <c r="AK152" s="47"/>
      <c r="AL152" s="45"/>
      <c r="AM152" s="46"/>
      <c r="AN152" s="46"/>
      <c r="AO152" s="46"/>
      <c r="AP152" s="46"/>
      <c r="AQ152" s="46"/>
      <c r="AR152" s="47"/>
      <c r="AS152" s="45"/>
      <c r="AT152" s="46"/>
      <c r="AU152" s="46"/>
      <c r="AV152" s="46"/>
      <c r="AW152" s="46"/>
      <c r="AX152" s="46"/>
      <c r="AY152" s="47"/>
      <c r="AZ152" s="36"/>
      <c r="BA152" s="37"/>
      <c r="BB152" s="292"/>
      <c r="BC152" s="36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8"/>
    </row>
    <row r="153" spans="4:67" ht="8.15" customHeight="1" x14ac:dyDescent="0.2">
      <c r="D153" s="270"/>
      <c r="E153" s="271"/>
      <c r="F153" s="271"/>
      <c r="G153" s="271"/>
      <c r="H153" s="271"/>
      <c r="I153" s="271"/>
      <c r="J153" s="272"/>
      <c r="K153" s="279"/>
      <c r="L153" s="280"/>
      <c r="M153" s="280"/>
      <c r="N153" s="280"/>
      <c r="O153" s="280"/>
      <c r="P153" s="280"/>
      <c r="Q153" s="280"/>
      <c r="R153" s="280"/>
      <c r="S153" s="280"/>
      <c r="T153" s="281"/>
      <c r="U153" s="48"/>
      <c r="V153" s="49"/>
      <c r="W153" s="49"/>
      <c r="X153" s="49"/>
      <c r="Y153" s="49"/>
      <c r="Z153" s="49"/>
      <c r="AA153" s="50"/>
      <c r="AB153" s="288"/>
      <c r="AC153" s="289"/>
      <c r="AD153" s="290"/>
      <c r="AE153" s="48"/>
      <c r="AF153" s="49"/>
      <c r="AG153" s="49"/>
      <c r="AH153" s="49"/>
      <c r="AI153" s="49"/>
      <c r="AJ153" s="49"/>
      <c r="AK153" s="50"/>
      <c r="AL153" s="48"/>
      <c r="AM153" s="49"/>
      <c r="AN153" s="49"/>
      <c r="AO153" s="49"/>
      <c r="AP153" s="49"/>
      <c r="AQ153" s="49"/>
      <c r="AR153" s="50"/>
      <c r="AS153" s="48"/>
      <c r="AT153" s="49"/>
      <c r="AU153" s="49"/>
      <c r="AV153" s="49"/>
      <c r="AW153" s="49"/>
      <c r="AX153" s="49"/>
      <c r="AY153" s="50"/>
      <c r="AZ153" s="39"/>
      <c r="BA153" s="40"/>
      <c r="BB153" s="293"/>
      <c r="BC153" s="39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1"/>
    </row>
    <row r="154" spans="4:67" ht="8.15" customHeight="1" x14ac:dyDescent="0.2">
      <c r="D154" s="264" t="str">
        <f>IF(ISBLANK(D94),"",(D94))</f>
        <v/>
      </c>
      <c r="E154" s="265"/>
      <c r="F154" s="265"/>
      <c r="G154" s="265"/>
      <c r="H154" s="265"/>
      <c r="I154" s="265"/>
      <c r="J154" s="266"/>
      <c r="K154" s="273" t="str">
        <f>IF(ISBLANK(K94),"",(K94))</f>
        <v/>
      </c>
      <c r="L154" s="274"/>
      <c r="M154" s="274"/>
      <c r="N154" s="274"/>
      <c r="O154" s="274"/>
      <c r="P154" s="274"/>
      <c r="Q154" s="274"/>
      <c r="R154" s="274"/>
      <c r="S154" s="274"/>
      <c r="T154" s="275"/>
      <c r="U154" s="42" t="str">
        <f>IF(ISBLANK(U94),"",(U94))</f>
        <v/>
      </c>
      <c r="V154" s="43"/>
      <c r="W154" s="43"/>
      <c r="X154" s="43"/>
      <c r="Y154" s="43"/>
      <c r="Z154" s="43"/>
      <c r="AA154" s="44"/>
      <c r="AB154" s="282" t="str">
        <f>IF(ISBLANK(AB94),"",(AB94))</f>
        <v/>
      </c>
      <c r="AC154" s="283"/>
      <c r="AD154" s="284"/>
      <c r="AE154" s="42">
        <f>IF(ISBLANK(AE94),"",(AE94))</f>
        <v>0</v>
      </c>
      <c r="AF154" s="43"/>
      <c r="AG154" s="43"/>
      <c r="AH154" s="43"/>
      <c r="AI154" s="43"/>
      <c r="AJ154" s="43"/>
      <c r="AK154" s="44"/>
      <c r="AL154" s="42" t="str">
        <f>IF(ISBLANK(AL94),"",(AL94))</f>
        <v/>
      </c>
      <c r="AM154" s="43"/>
      <c r="AN154" s="43"/>
      <c r="AO154" s="43"/>
      <c r="AP154" s="43"/>
      <c r="AQ154" s="43"/>
      <c r="AR154" s="44"/>
      <c r="AS154" s="42">
        <f t="shared" ref="AS154" si="20">IF(ISBLANK(AS94),"",(AS94))</f>
        <v>0</v>
      </c>
      <c r="AT154" s="43"/>
      <c r="AU154" s="43"/>
      <c r="AV154" s="43"/>
      <c r="AW154" s="43"/>
      <c r="AX154" s="43"/>
      <c r="AY154" s="44"/>
      <c r="AZ154" s="33" t="str">
        <f>IF(ISBLANK(AZ94),"",(AZ94))</f>
        <v/>
      </c>
      <c r="BA154" s="34"/>
      <c r="BB154" s="29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5"/>
    </row>
    <row r="155" spans="4:67" ht="8.15" customHeight="1" x14ac:dyDescent="0.2">
      <c r="D155" s="267"/>
      <c r="E155" s="268"/>
      <c r="F155" s="268"/>
      <c r="G155" s="268"/>
      <c r="H155" s="268"/>
      <c r="I155" s="268"/>
      <c r="J155" s="269"/>
      <c r="K155" s="276"/>
      <c r="L155" s="277"/>
      <c r="M155" s="277"/>
      <c r="N155" s="277"/>
      <c r="O155" s="277"/>
      <c r="P155" s="277"/>
      <c r="Q155" s="277"/>
      <c r="R155" s="277"/>
      <c r="S155" s="277"/>
      <c r="T155" s="278"/>
      <c r="U155" s="45"/>
      <c r="V155" s="46"/>
      <c r="W155" s="46"/>
      <c r="X155" s="46"/>
      <c r="Y155" s="46"/>
      <c r="Z155" s="46"/>
      <c r="AA155" s="47"/>
      <c r="AB155" s="285"/>
      <c r="AC155" s="286"/>
      <c r="AD155" s="287"/>
      <c r="AE155" s="45"/>
      <c r="AF155" s="46"/>
      <c r="AG155" s="46"/>
      <c r="AH155" s="46"/>
      <c r="AI155" s="46"/>
      <c r="AJ155" s="46"/>
      <c r="AK155" s="47"/>
      <c r="AL155" s="45"/>
      <c r="AM155" s="46"/>
      <c r="AN155" s="46"/>
      <c r="AO155" s="46"/>
      <c r="AP155" s="46"/>
      <c r="AQ155" s="46"/>
      <c r="AR155" s="47"/>
      <c r="AS155" s="45"/>
      <c r="AT155" s="46"/>
      <c r="AU155" s="46"/>
      <c r="AV155" s="46"/>
      <c r="AW155" s="46"/>
      <c r="AX155" s="46"/>
      <c r="AY155" s="47"/>
      <c r="AZ155" s="36"/>
      <c r="BA155" s="37"/>
      <c r="BB155" s="292"/>
      <c r="BC155" s="36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8"/>
    </row>
    <row r="156" spans="4:67" ht="8.15" customHeight="1" x14ac:dyDescent="0.2">
      <c r="D156" s="267"/>
      <c r="E156" s="268"/>
      <c r="F156" s="268"/>
      <c r="G156" s="268"/>
      <c r="H156" s="268"/>
      <c r="I156" s="268"/>
      <c r="J156" s="269"/>
      <c r="K156" s="276"/>
      <c r="L156" s="277"/>
      <c r="M156" s="277"/>
      <c r="N156" s="277"/>
      <c r="O156" s="277"/>
      <c r="P156" s="277"/>
      <c r="Q156" s="277"/>
      <c r="R156" s="277"/>
      <c r="S156" s="277"/>
      <c r="T156" s="278"/>
      <c r="U156" s="45"/>
      <c r="V156" s="46"/>
      <c r="W156" s="46"/>
      <c r="X156" s="46"/>
      <c r="Y156" s="46"/>
      <c r="Z156" s="46"/>
      <c r="AA156" s="47"/>
      <c r="AB156" s="285"/>
      <c r="AC156" s="286"/>
      <c r="AD156" s="287"/>
      <c r="AE156" s="45"/>
      <c r="AF156" s="46"/>
      <c r="AG156" s="46"/>
      <c r="AH156" s="46"/>
      <c r="AI156" s="46"/>
      <c r="AJ156" s="46"/>
      <c r="AK156" s="47"/>
      <c r="AL156" s="45"/>
      <c r="AM156" s="46"/>
      <c r="AN156" s="46"/>
      <c r="AO156" s="46"/>
      <c r="AP156" s="46"/>
      <c r="AQ156" s="46"/>
      <c r="AR156" s="47"/>
      <c r="AS156" s="45"/>
      <c r="AT156" s="46"/>
      <c r="AU156" s="46"/>
      <c r="AV156" s="46"/>
      <c r="AW156" s="46"/>
      <c r="AX156" s="46"/>
      <c r="AY156" s="47"/>
      <c r="AZ156" s="36"/>
      <c r="BA156" s="37"/>
      <c r="BB156" s="292"/>
      <c r="BC156" s="36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8"/>
    </row>
    <row r="157" spans="4:67" ht="8.15" customHeight="1" x14ac:dyDescent="0.2">
      <c r="D157" s="270"/>
      <c r="E157" s="271"/>
      <c r="F157" s="271"/>
      <c r="G157" s="271"/>
      <c r="H157" s="271"/>
      <c r="I157" s="271"/>
      <c r="J157" s="272"/>
      <c r="K157" s="279"/>
      <c r="L157" s="280"/>
      <c r="M157" s="280"/>
      <c r="N157" s="280"/>
      <c r="O157" s="280"/>
      <c r="P157" s="280"/>
      <c r="Q157" s="280"/>
      <c r="R157" s="280"/>
      <c r="S157" s="280"/>
      <c r="T157" s="281"/>
      <c r="U157" s="48"/>
      <c r="V157" s="49"/>
      <c r="W157" s="49"/>
      <c r="X157" s="49"/>
      <c r="Y157" s="49"/>
      <c r="Z157" s="49"/>
      <c r="AA157" s="50"/>
      <c r="AB157" s="288"/>
      <c r="AC157" s="289"/>
      <c r="AD157" s="290"/>
      <c r="AE157" s="48"/>
      <c r="AF157" s="49"/>
      <c r="AG157" s="49"/>
      <c r="AH157" s="49"/>
      <c r="AI157" s="49"/>
      <c r="AJ157" s="49"/>
      <c r="AK157" s="50"/>
      <c r="AL157" s="48"/>
      <c r="AM157" s="49"/>
      <c r="AN157" s="49"/>
      <c r="AO157" s="49"/>
      <c r="AP157" s="49"/>
      <c r="AQ157" s="49"/>
      <c r="AR157" s="50"/>
      <c r="AS157" s="48"/>
      <c r="AT157" s="49"/>
      <c r="AU157" s="49"/>
      <c r="AV157" s="49"/>
      <c r="AW157" s="49"/>
      <c r="AX157" s="49"/>
      <c r="AY157" s="50"/>
      <c r="AZ157" s="39"/>
      <c r="BA157" s="40"/>
      <c r="BB157" s="293"/>
      <c r="BC157" s="39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1"/>
    </row>
    <row r="158" spans="4:67" ht="8.15" customHeight="1" x14ac:dyDescent="0.2">
      <c r="D158" s="264" t="str">
        <f>IF(ISBLANK(D98),"",(D98))</f>
        <v/>
      </c>
      <c r="E158" s="265"/>
      <c r="F158" s="265"/>
      <c r="G158" s="265"/>
      <c r="H158" s="265"/>
      <c r="I158" s="265"/>
      <c r="J158" s="266"/>
      <c r="K158" s="273" t="str">
        <f>IF(ISBLANK(K98),"",(K98))</f>
        <v/>
      </c>
      <c r="L158" s="274"/>
      <c r="M158" s="274"/>
      <c r="N158" s="274"/>
      <c r="O158" s="274"/>
      <c r="P158" s="274"/>
      <c r="Q158" s="274"/>
      <c r="R158" s="274"/>
      <c r="S158" s="274"/>
      <c r="T158" s="275"/>
      <c r="U158" s="42" t="str">
        <f>IF(ISBLANK(U98),"",(U98))</f>
        <v/>
      </c>
      <c r="V158" s="43"/>
      <c r="W158" s="43"/>
      <c r="X158" s="43"/>
      <c r="Y158" s="43"/>
      <c r="Z158" s="43"/>
      <c r="AA158" s="44"/>
      <c r="AB158" s="282" t="str">
        <f>IF(ISBLANK(AB98),"",(AB98))</f>
        <v/>
      </c>
      <c r="AC158" s="283"/>
      <c r="AD158" s="284"/>
      <c r="AE158" s="42">
        <f>IF(ISBLANK(AE98),"",(AE98))</f>
        <v>0</v>
      </c>
      <c r="AF158" s="43"/>
      <c r="AG158" s="43"/>
      <c r="AH158" s="43"/>
      <c r="AI158" s="43"/>
      <c r="AJ158" s="43"/>
      <c r="AK158" s="44"/>
      <c r="AL158" s="42" t="str">
        <f>IF(ISBLANK(AL98),"",(AL98))</f>
        <v/>
      </c>
      <c r="AM158" s="43"/>
      <c r="AN158" s="43"/>
      <c r="AO158" s="43"/>
      <c r="AP158" s="43"/>
      <c r="AQ158" s="43"/>
      <c r="AR158" s="44"/>
      <c r="AS158" s="42">
        <f t="shared" ref="AS158" si="21">IF(ISBLANK(AS98),"",(AS98))</f>
        <v>0</v>
      </c>
      <c r="AT158" s="43"/>
      <c r="AU158" s="43"/>
      <c r="AV158" s="43"/>
      <c r="AW158" s="43"/>
      <c r="AX158" s="43"/>
      <c r="AY158" s="44"/>
      <c r="AZ158" s="33" t="str">
        <f>IF(ISBLANK(AZ98),"",(AZ98))</f>
        <v/>
      </c>
      <c r="BA158" s="34"/>
      <c r="BB158" s="291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5"/>
    </row>
    <row r="159" spans="4:67" ht="8.15" customHeight="1" x14ac:dyDescent="0.2">
      <c r="D159" s="267"/>
      <c r="E159" s="268"/>
      <c r="F159" s="268"/>
      <c r="G159" s="268"/>
      <c r="H159" s="268"/>
      <c r="I159" s="268"/>
      <c r="J159" s="269"/>
      <c r="K159" s="276"/>
      <c r="L159" s="277"/>
      <c r="M159" s="277"/>
      <c r="N159" s="277"/>
      <c r="O159" s="277"/>
      <c r="P159" s="277"/>
      <c r="Q159" s="277"/>
      <c r="R159" s="277"/>
      <c r="S159" s="277"/>
      <c r="T159" s="278"/>
      <c r="U159" s="45"/>
      <c r="V159" s="46"/>
      <c r="W159" s="46"/>
      <c r="X159" s="46"/>
      <c r="Y159" s="46"/>
      <c r="Z159" s="46"/>
      <c r="AA159" s="47"/>
      <c r="AB159" s="285"/>
      <c r="AC159" s="286"/>
      <c r="AD159" s="287"/>
      <c r="AE159" s="45"/>
      <c r="AF159" s="46"/>
      <c r="AG159" s="46"/>
      <c r="AH159" s="46"/>
      <c r="AI159" s="46"/>
      <c r="AJ159" s="46"/>
      <c r="AK159" s="47"/>
      <c r="AL159" s="45"/>
      <c r="AM159" s="46"/>
      <c r="AN159" s="46"/>
      <c r="AO159" s="46"/>
      <c r="AP159" s="46"/>
      <c r="AQ159" s="46"/>
      <c r="AR159" s="47"/>
      <c r="AS159" s="45"/>
      <c r="AT159" s="46"/>
      <c r="AU159" s="46"/>
      <c r="AV159" s="46"/>
      <c r="AW159" s="46"/>
      <c r="AX159" s="46"/>
      <c r="AY159" s="47"/>
      <c r="AZ159" s="36"/>
      <c r="BA159" s="37"/>
      <c r="BB159" s="292"/>
      <c r="BC159" s="36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8"/>
    </row>
    <row r="160" spans="4:67" ht="8.15" customHeight="1" x14ac:dyDescent="0.2">
      <c r="D160" s="267"/>
      <c r="E160" s="268"/>
      <c r="F160" s="268"/>
      <c r="G160" s="268"/>
      <c r="H160" s="268"/>
      <c r="I160" s="268"/>
      <c r="J160" s="269"/>
      <c r="K160" s="276"/>
      <c r="L160" s="277"/>
      <c r="M160" s="277"/>
      <c r="N160" s="277"/>
      <c r="O160" s="277"/>
      <c r="P160" s="277"/>
      <c r="Q160" s="277"/>
      <c r="R160" s="277"/>
      <c r="S160" s="277"/>
      <c r="T160" s="278"/>
      <c r="U160" s="45"/>
      <c r="V160" s="46"/>
      <c r="W160" s="46"/>
      <c r="X160" s="46"/>
      <c r="Y160" s="46"/>
      <c r="Z160" s="46"/>
      <c r="AA160" s="47"/>
      <c r="AB160" s="285"/>
      <c r="AC160" s="286"/>
      <c r="AD160" s="287"/>
      <c r="AE160" s="45"/>
      <c r="AF160" s="46"/>
      <c r="AG160" s="46"/>
      <c r="AH160" s="46"/>
      <c r="AI160" s="46"/>
      <c r="AJ160" s="46"/>
      <c r="AK160" s="47"/>
      <c r="AL160" s="45"/>
      <c r="AM160" s="46"/>
      <c r="AN160" s="46"/>
      <c r="AO160" s="46"/>
      <c r="AP160" s="46"/>
      <c r="AQ160" s="46"/>
      <c r="AR160" s="47"/>
      <c r="AS160" s="45"/>
      <c r="AT160" s="46"/>
      <c r="AU160" s="46"/>
      <c r="AV160" s="46"/>
      <c r="AW160" s="46"/>
      <c r="AX160" s="46"/>
      <c r="AY160" s="47"/>
      <c r="AZ160" s="36"/>
      <c r="BA160" s="37"/>
      <c r="BB160" s="292"/>
      <c r="BC160" s="36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8"/>
    </row>
    <row r="161" spans="4:67" ht="8.15" customHeight="1" x14ac:dyDescent="0.2">
      <c r="D161" s="270"/>
      <c r="E161" s="271"/>
      <c r="F161" s="271"/>
      <c r="G161" s="271"/>
      <c r="H161" s="271"/>
      <c r="I161" s="271"/>
      <c r="J161" s="272"/>
      <c r="K161" s="279"/>
      <c r="L161" s="280"/>
      <c r="M161" s="280"/>
      <c r="N161" s="280"/>
      <c r="O161" s="280"/>
      <c r="P161" s="280"/>
      <c r="Q161" s="280"/>
      <c r="R161" s="280"/>
      <c r="S161" s="280"/>
      <c r="T161" s="281"/>
      <c r="U161" s="48"/>
      <c r="V161" s="49"/>
      <c r="W161" s="49"/>
      <c r="X161" s="49"/>
      <c r="Y161" s="49"/>
      <c r="Z161" s="49"/>
      <c r="AA161" s="50"/>
      <c r="AB161" s="288"/>
      <c r="AC161" s="289"/>
      <c r="AD161" s="290"/>
      <c r="AE161" s="48"/>
      <c r="AF161" s="49"/>
      <c r="AG161" s="49"/>
      <c r="AH161" s="49"/>
      <c r="AI161" s="49"/>
      <c r="AJ161" s="49"/>
      <c r="AK161" s="50"/>
      <c r="AL161" s="48"/>
      <c r="AM161" s="49"/>
      <c r="AN161" s="49"/>
      <c r="AO161" s="49"/>
      <c r="AP161" s="49"/>
      <c r="AQ161" s="49"/>
      <c r="AR161" s="50"/>
      <c r="AS161" s="48"/>
      <c r="AT161" s="49"/>
      <c r="AU161" s="49"/>
      <c r="AV161" s="49"/>
      <c r="AW161" s="49"/>
      <c r="AX161" s="49"/>
      <c r="AY161" s="50"/>
      <c r="AZ161" s="39"/>
      <c r="BA161" s="40"/>
      <c r="BB161" s="293"/>
      <c r="BC161" s="39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1"/>
    </row>
    <row r="162" spans="4:67" ht="8.15" customHeight="1" x14ac:dyDescent="0.2">
      <c r="D162" s="264" t="str">
        <f>IF(ISBLANK(D102),"",(D102))</f>
        <v/>
      </c>
      <c r="E162" s="265"/>
      <c r="F162" s="265"/>
      <c r="G162" s="265"/>
      <c r="H162" s="265"/>
      <c r="I162" s="265"/>
      <c r="J162" s="266"/>
      <c r="K162" s="273" t="str">
        <f>IF(ISBLANK(K102),"",(K102))</f>
        <v/>
      </c>
      <c r="L162" s="274"/>
      <c r="M162" s="274"/>
      <c r="N162" s="274"/>
      <c r="O162" s="274"/>
      <c r="P162" s="274"/>
      <c r="Q162" s="274"/>
      <c r="R162" s="274"/>
      <c r="S162" s="274"/>
      <c r="T162" s="275"/>
      <c r="U162" s="42" t="str">
        <f>IF(ISBLANK(U102),"",(U102))</f>
        <v/>
      </c>
      <c r="V162" s="43"/>
      <c r="W162" s="43"/>
      <c r="X162" s="43"/>
      <c r="Y162" s="43"/>
      <c r="Z162" s="43"/>
      <c r="AA162" s="44"/>
      <c r="AB162" s="282" t="str">
        <f>IF(ISBLANK(AB102),"",(AB102))</f>
        <v/>
      </c>
      <c r="AC162" s="283"/>
      <c r="AD162" s="284"/>
      <c r="AE162" s="42">
        <f>IF(ISBLANK(AE102),"",(AE102))</f>
        <v>0</v>
      </c>
      <c r="AF162" s="43"/>
      <c r="AG162" s="43"/>
      <c r="AH162" s="43"/>
      <c r="AI162" s="43"/>
      <c r="AJ162" s="43"/>
      <c r="AK162" s="44"/>
      <c r="AL162" s="42" t="str">
        <f>IF(ISBLANK(AL102),"",(AL102))</f>
        <v/>
      </c>
      <c r="AM162" s="43"/>
      <c r="AN162" s="43"/>
      <c r="AO162" s="43"/>
      <c r="AP162" s="43"/>
      <c r="AQ162" s="43"/>
      <c r="AR162" s="44"/>
      <c r="AS162" s="42">
        <f t="shared" ref="AS162" si="22">IF(ISBLANK(AS102),"",(AS102))</f>
        <v>0</v>
      </c>
      <c r="AT162" s="43"/>
      <c r="AU162" s="43"/>
      <c r="AV162" s="43"/>
      <c r="AW162" s="43"/>
      <c r="AX162" s="43"/>
      <c r="AY162" s="44"/>
      <c r="AZ162" s="33" t="str">
        <f>IF(ISBLANK(AZ102),"",(AZ102))</f>
        <v/>
      </c>
      <c r="BA162" s="34"/>
      <c r="BB162" s="291"/>
      <c r="BC162" s="33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5"/>
    </row>
    <row r="163" spans="4:67" ht="8.15" customHeight="1" x14ac:dyDescent="0.2">
      <c r="D163" s="267"/>
      <c r="E163" s="268"/>
      <c r="F163" s="268"/>
      <c r="G163" s="268"/>
      <c r="H163" s="268"/>
      <c r="I163" s="268"/>
      <c r="J163" s="269"/>
      <c r="K163" s="276"/>
      <c r="L163" s="277"/>
      <c r="M163" s="277"/>
      <c r="N163" s="277"/>
      <c r="O163" s="277"/>
      <c r="P163" s="277"/>
      <c r="Q163" s="277"/>
      <c r="R163" s="277"/>
      <c r="S163" s="277"/>
      <c r="T163" s="278"/>
      <c r="U163" s="45"/>
      <c r="V163" s="46"/>
      <c r="W163" s="46"/>
      <c r="X163" s="46"/>
      <c r="Y163" s="46"/>
      <c r="Z163" s="46"/>
      <c r="AA163" s="47"/>
      <c r="AB163" s="285"/>
      <c r="AC163" s="286"/>
      <c r="AD163" s="287"/>
      <c r="AE163" s="45"/>
      <c r="AF163" s="46"/>
      <c r="AG163" s="46"/>
      <c r="AH163" s="46"/>
      <c r="AI163" s="46"/>
      <c r="AJ163" s="46"/>
      <c r="AK163" s="47"/>
      <c r="AL163" s="45"/>
      <c r="AM163" s="46"/>
      <c r="AN163" s="46"/>
      <c r="AO163" s="46"/>
      <c r="AP163" s="46"/>
      <c r="AQ163" s="46"/>
      <c r="AR163" s="47"/>
      <c r="AS163" s="45"/>
      <c r="AT163" s="46"/>
      <c r="AU163" s="46"/>
      <c r="AV163" s="46"/>
      <c r="AW163" s="46"/>
      <c r="AX163" s="46"/>
      <c r="AY163" s="47"/>
      <c r="AZ163" s="36"/>
      <c r="BA163" s="37"/>
      <c r="BB163" s="292"/>
      <c r="BC163" s="36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8"/>
    </row>
    <row r="164" spans="4:67" ht="8.15" customHeight="1" x14ac:dyDescent="0.2">
      <c r="D164" s="267"/>
      <c r="E164" s="268"/>
      <c r="F164" s="268"/>
      <c r="G164" s="268"/>
      <c r="H164" s="268"/>
      <c r="I164" s="268"/>
      <c r="J164" s="269"/>
      <c r="K164" s="276"/>
      <c r="L164" s="277"/>
      <c r="M164" s="277"/>
      <c r="N164" s="277"/>
      <c r="O164" s="277"/>
      <c r="P164" s="277"/>
      <c r="Q164" s="277"/>
      <c r="R164" s="277"/>
      <c r="S164" s="277"/>
      <c r="T164" s="278"/>
      <c r="U164" s="45"/>
      <c r="V164" s="46"/>
      <c r="W164" s="46"/>
      <c r="X164" s="46"/>
      <c r="Y164" s="46"/>
      <c r="Z164" s="46"/>
      <c r="AA164" s="47"/>
      <c r="AB164" s="285"/>
      <c r="AC164" s="286"/>
      <c r="AD164" s="287"/>
      <c r="AE164" s="45"/>
      <c r="AF164" s="46"/>
      <c r="AG164" s="46"/>
      <c r="AH164" s="46"/>
      <c r="AI164" s="46"/>
      <c r="AJ164" s="46"/>
      <c r="AK164" s="47"/>
      <c r="AL164" s="45"/>
      <c r="AM164" s="46"/>
      <c r="AN164" s="46"/>
      <c r="AO164" s="46"/>
      <c r="AP164" s="46"/>
      <c r="AQ164" s="46"/>
      <c r="AR164" s="47"/>
      <c r="AS164" s="45"/>
      <c r="AT164" s="46"/>
      <c r="AU164" s="46"/>
      <c r="AV164" s="46"/>
      <c r="AW164" s="46"/>
      <c r="AX164" s="46"/>
      <c r="AY164" s="47"/>
      <c r="AZ164" s="36"/>
      <c r="BA164" s="37"/>
      <c r="BB164" s="292"/>
      <c r="BC164" s="36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8"/>
    </row>
    <row r="165" spans="4:67" ht="8.15" customHeight="1" thickBot="1" x14ac:dyDescent="0.25">
      <c r="D165" s="270"/>
      <c r="E165" s="271"/>
      <c r="F165" s="271"/>
      <c r="G165" s="271"/>
      <c r="H165" s="271"/>
      <c r="I165" s="271"/>
      <c r="J165" s="272"/>
      <c r="K165" s="279"/>
      <c r="L165" s="280"/>
      <c r="M165" s="280"/>
      <c r="N165" s="280"/>
      <c r="O165" s="280"/>
      <c r="P165" s="280"/>
      <c r="Q165" s="280"/>
      <c r="R165" s="280"/>
      <c r="S165" s="280"/>
      <c r="T165" s="281"/>
      <c r="U165" s="48"/>
      <c r="V165" s="49"/>
      <c r="W165" s="49"/>
      <c r="X165" s="49"/>
      <c r="Y165" s="49"/>
      <c r="Z165" s="49"/>
      <c r="AA165" s="50"/>
      <c r="AB165" s="288"/>
      <c r="AC165" s="289"/>
      <c r="AD165" s="290"/>
      <c r="AE165" s="48"/>
      <c r="AF165" s="49"/>
      <c r="AG165" s="49"/>
      <c r="AH165" s="49"/>
      <c r="AI165" s="49"/>
      <c r="AJ165" s="49"/>
      <c r="AK165" s="50"/>
      <c r="AL165" s="48"/>
      <c r="AM165" s="49"/>
      <c r="AN165" s="49"/>
      <c r="AO165" s="49"/>
      <c r="AP165" s="49"/>
      <c r="AQ165" s="49"/>
      <c r="AR165" s="50"/>
      <c r="AS165" s="48"/>
      <c r="AT165" s="49"/>
      <c r="AU165" s="49"/>
      <c r="AV165" s="49"/>
      <c r="AW165" s="49"/>
      <c r="AX165" s="49"/>
      <c r="AY165" s="50"/>
      <c r="AZ165" s="39"/>
      <c r="BA165" s="40"/>
      <c r="BB165" s="293"/>
      <c r="BC165" s="39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1"/>
    </row>
    <row r="166" spans="4:67" ht="8.15" customHeight="1" x14ac:dyDescent="0.2">
      <c r="D166" s="135" t="s">
        <v>15</v>
      </c>
      <c r="E166" s="124"/>
      <c r="F166" s="124"/>
      <c r="G166" s="124"/>
      <c r="H166" s="124"/>
      <c r="I166" s="125"/>
      <c r="J166" s="96">
        <f>IF(ISBLANK(J106),"",(J106))</f>
        <v>1000</v>
      </c>
      <c r="K166" s="97"/>
      <c r="L166" s="97"/>
      <c r="M166" s="97"/>
      <c r="N166" s="97"/>
      <c r="O166" s="97"/>
      <c r="P166" s="97"/>
      <c r="Q166" s="97"/>
      <c r="R166" s="98"/>
      <c r="S166" s="123" t="s">
        <v>16</v>
      </c>
      <c r="T166" s="124"/>
      <c r="U166" s="124"/>
      <c r="V166" s="124"/>
      <c r="W166" s="124"/>
      <c r="X166" s="125"/>
      <c r="Y166" s="96">
        <f>IF(ISBLANK(Y106),"",(Y106))</f>
        <v>100</v>
      </c>
      <c r="Z166" s="97"/>
      <c r="AA166" s="97"/>
      <c r="AB166" s="97"/>
      <c r="AC166" s="97"/>
      <c r="AD166" s="97"/>
      <c r="AE166" s="97"/>
      <c r="AF166" s="97"/>
      <c r="AG166" s="98"/>
      <c r="AH166" s="138" t="str">
        <f>IF(ISBLANK(AH106),"",(AH106))</f>
        <v>10%対象合計</v>
      </c>
      <c r="AI166" s="139"/>
      <c r="AJ166" s="139"/>
      <c r="AK166" s="139"/>
      <c r="AL166" s="139"/>
      <c r="AM166" s="139"/>
      <c r="AN166" s="140"/>
      <c r="AO166" s="96">
        <f>IF(ISBLANK(AO106),"",(AO106))</f>
        <v>1100</v>
      </c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132"/>
      <c r="BA166" s="294" t="s">
        <v>36</v>
      </c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6"/>
    </row>
    <row r="167" spans="4:67" ht="8.15" customHeight="1" x14ac:dyDescent="0.2">
      <c r="D167" s="136"/>
      <c r="E167" s="127"/>
      <c r="F167" s="127"/>
      <c r="G167" s="127"/>
      <c r="H167" s="127"/>
      <c r="I167" s="128"/>
      <c r="J167" s="45"/>
      <c r="K167" s="46"/>
      <c r="L167" s="46"/>
      <c r="M167" s="46"/>
      <c r="N167" s="46"/>
      <c r="O167" s="46"/>
      <c r="P167" s="46"/>
      <c r="Q167" s="46"/>
      <c r="R167" s="47"/>
      <c r="S167" s="126"/>
      <c r="T167" s="127"/>
      <c r="U167" s="127"/>
      <c r="V167" s="127"/>
      <c r="W167" s="127"/>
      <c r="X167" s="128"/>
      <c r="Y167" s="45"/>
      <c r="Z167" s="46"/>
      <c r="AA167" s="46"/>
      <c r="AB167" s="46"/>
      <c r="AC167" s="46"/>
      <c r="AD167" s="46"/>
      <c r="AE167" s="46"/>
      <c r="AF167" s="46"/>
      <c r="AG167" s="47"/>
      <c r="AH167" s="141"/>
      <c r="AI167" s="142"/>
      <c r="AJ167" s="142"/>
      <c r="AK167" s="142"/>
      <c r="AL167" s="142"/>
      <c r="AM167" s="142"/>
      <c r="AN167" s="143"/>
      <c r="AO167" s="45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133"/>
      <c r="BA167" s="297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5"/>
    </row>
    <row r="168" spans="4:67" ht="8.15" customHeight="1" thickBot="1" x14ac:dyDescent="0.25">
      <c r="D168" s="137"/>
      <c r="E168" s="130"/>
      <c r="F168" s="130"/>
      <c r="G168" s="130"/>
      <c r="H168" s="130"/>
      <c r="I168" s="131"/>
      <c r="J168" s="99"/>
      <c r="K168" s="100"/>
      <c r="L168" s="100"/>
      <c r="M168" s="100"/>
      <c r="N168" s="100"/>
      <c r="O168" s="100"/>
      <c r="P168" s="100"/>
      <c r="Q168" s="100"/>
      <c r="R168" s="101"/>
      <c r="S168" s="129"/>
      <c r="T168" s="130"/>
      <c r="U168" s="130"/>
      <c r="V168" s="130"/>
      <c r="W168" s="130"/>
      <c r="X168" s="131"/>
      <c r="Y168" s="99"/>
      <c r="Z168" s="100"/>
      <c r="AA168" s="100"/>
      <c r="AB168" s="100"/>
      <c r="AC168" s="100"/>
      <c r="AD168" s="100"/>
      <c r="AE168" s="100"/>
      <c r="AF168" s="100"/>
      <c r="AG168" s="101"/>
      <c r="AH168" s="144"/>
      <c r="AI168" s="145"/>
      <c r="AJ168" s="145"/>
      <c r="AK168" s="145"/>
      <c r="AL168" s="145"/>
      <c r="AM168" s="145"/>
      <c r="AN168" s="146"/>
      <c r="AO168" s="99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34"/>
      <c r="BA168" s="297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5"/>
    </row>
    <row r="169" spans="4:67" ht="8.15" customHeight="1" x14ac:dyDescent="0.2">
      <c r="D169" s="135" t="str">
        <f>IF(ISBLANK(D109),"",(D109))</f>
        <v>旧8％対象</v>
      </c>
      <c r="E169" s="124"/>
      <c r="F169" s="124"/>
      <c r="G169" s="124"/>
      <c r="H169" s="124"/>
      <c r="I169" s="125"/>
      <c r="J169" s="96">
        <f>IF(ISBLANK(J109),"",(J109))</f>
        <v>2100</v>
      </c>
      <c r="K169" s="97"/>
      <c r="L169" s="97"/>
      <c r="M169" s="97"/>
      <c r="N169" s="97"/>
      <c r="O169" s="97"/>
      <c r="P169" s="97"/>
      <c r="Q169" s="97"/>
      <c r="R169" s="98"/>
      <c r="S169" s="123" t="str">
        <f>IF(ISBLANK(S109),"",(S109))</f>
        <v>消費税</v>
      </c>
      <c r="T169" s="124"/>
      <c r="U169" s="124"/>
      <c r="V169" s="124"/>
      <c r="W169" s="124"/>
      <c r="X169" s="125"/>
      <c r="Y169" s="96">
        <f>IF(ISBLANK(Y109),"",(Y109))</f>
        <v>168</v>
      </c>
      <c r="Z169" s="97"/>
      <c r="AA169" s="97"/>
      <c r="AB169" s="97"/>
      <c r="AC169" s="97"/>
      <c r="AD169" s="97"/>
      <c r="AE169" s="97"/>
      <c r="AF169" s="97"/>
      <c r="AG169" s="98"/>
      <c r="AH169" s="138" t="str">
        <f>IF(ISBLANK(AH109),"",(AH109))</f>
        <v>旧8％対象合計</v>
      </c>
      <c r="AI169" s="139"/>
      <c r="AJ169" s="139"/>
      <c r="AK169" s="139"/>
      <c r="AL169" s="139"/>
      <c r="AM169" s="139"/>
      <c r="AN169" s="140"/>
      <c r="AO169" s="96">
        <f>IF(ISBLANK(AO109),"",(AO109))</f>
        <v>2268</v>
      </c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132"/>
      <c r="BA169" s="297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5"/>
    </row>
    <row r="170" spans="4:67" ht="8.15" customHeight="1" x14ac:dyDescent="0.2">
      <c r="D170" s="136"/>
      <c r="E170" s="127"/>
      <c r="F170" s="127"/>
      <c r="G170" s="127"/>
      <c r="H170" s="127"/>
      <c r="I170" s="128"/>
      <c r="J170" s="45"/>
      <c r="K170" s="46"/>
      <c r="L170" s="46"/>
      <c r="M170" s="46"/>
      <c r="N170" s="46"/>
      <c r="O170" s="46"/>
      <c r="P170" s="46"/>
      <c r="Q170" s="46"/>
      <c r="R170" s="47"/>
      <c r="S170" s="126"/>
      <c r="T170" s="127"/>
      <c r="U170" s="127"/>
      <c r="V170" s="127"/>
      <c r="W170" s="127"/>
      <c r="X170" s="128"/>
      <c r="Y170" s="45"/>
      <c r="Z170" s="46"/>
      <c r="AA170" s="46"/>
      <c r="AB170" s="46"/>
      <c r="AC170" s="46"/>
      <c r="AD170" s="46"/>
      <c r="AE170" s="46"/>
      <c r="AF170" s="46"/>
      <c r="AG170" s="47"/>
      <c r="AH170" s="141"/>
      <c r="AI170" s="142"/>
      <c r="AJ170" s="142"/>
      <c r="AK170" s="142"/>
      <c r="AL170" s="142"/>
      <c r="AM170" s="142"/>
      <c r="AN170" s="143"/>
      <c r="AO170" s="45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133"/>
      <c r="BA170" s="297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5"/>
    </row>
    <row r="171" spans="4:67" ht="8.15" customHeight="1" thickBot="1" x14ac:dyDescent="0.25">
      <c r="D171" s="137"/>
      <c r="E171" s="130"/>
      <c r="F171" s="130"/>
      <c r="G171" s="130"/>
      <c r="H171" s="130"/>
      <c r="I171" s="131"/>
      <c r="J171" s="99"/>
      <c r="K171" s="100"/>
      <c r="L171" s="100"/>
      <c r="M171" s="100"/>
      <c r="N171" s="100"/>
      <c r="O171" s="100"/>
      <c r="P171" s="100"/>
      <c r="Q171" s="100"/>
      <c r="R171" s="101"/>
      <c r="S171" s="129"/>
      <c r="T171" s="130"/>
      <c r="U171" s="130"/>
      <c r="V171" s="130"/>
      <c r="W171" s="130"/>
      <c r="X171" s="131"/>
      <c r="Y171" s="99"/>
      <c r="Z171" s="100"/>
      <c r="AA171" s="100"/>
      <c r="AB171" s="100"/>
      <c r="AC171" s="100"/>
      <c r="AD171" s="100"/>
      <c r="AE171" s="100"/>
      <c r="AF171" s="100"/>
      <c r="AG171" s="101"/>
      <c r="AH171" s="144"/>
      <c r="AI171" s="145"/>
      <c r="AJ171" s="145"/>
      <c r="AK171" s="145"/>
      <c r="AL171" s="145"/>
      <c r="AM171" s="145"/>
      <c r="AN171" s="146"/>
      <c r="AO171" s="99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34"/>
      <c r="BA171" s="297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5"/>
    </row>
    <row r="172" spans="4:67" ht="8.15" customHeight="1" x14ac:dyDescent="0.2">
      <c r="D172" s="135" t="str">
        <f>IF(ISBLANK(D112),"",(D112))</f>
        <v>軽8％対象</v>
      </c>
      <c r="E172" s="124"/>
      <c r="F172" s="124"/>
      <c r="G172" s="124"/>
      <c r="H172" s="124"/>
      <c r="I172" s="125"/>
      <c r="J172" s="96">
        <f>IF(ISBLANK(J112),"",(J112))</f>
        <v>1500</v>
      </c>
      <c r="K172" s="97"/>
      <c r="L172" s="97"/>
      <c r="M172" s="97"/>
      <c r="N172" s="97"/>
      <c r="O172" s="97"/>
      <c r="P172" s="97"/>
      <c r="Q172" s="97"/>
      <c r="R172" s="98"/>
      <c r="S172" s="123" t="str">
        <f>IF(ISBLANK(S112),"",(S112))</f>
        <v>消費税</v>
      </c>
      <c r="T172" s="124"/>
      <c r="U172" s="124"/>
      <c r="V172" s="124"/>
      <c r="W172" s="124"/>
      <c r="X172" s="125"/>
      <c r="Y172" s="96">
        <f>IF(ISBLANK(Y112),"",(Y112))</f>
        <v>120</v>
      </c>
      <c r="Z172" s="97"/>
      <c r="AA172" s="97"/>
      <c r="AB172" s="97"/>
      <c r="AC172" s="97"/>
      <c r="AD172" s="97"/>
      <c r="AE172" s="97"/>
      <c r="AF172" s="97"/>
      <c r="AG172" s="98"/>
      <c r="AH172" s="138" t="str">
        <f>IF(ISBLANK(AH112),"",(AH112))</f>
        <v>軽8％対象合計</v>
      </c>
      <c r="AI172" s="139"/>
      <c r="AJ172" s="139"/>
      <c r="AK172" s="139"/>
      <c r="AL172" s="139"/>
      <c r="AM172" s="139"/>
      <c r="AN172" s="140"/>
      <c r="AO172" s="96">
        <f>IF(ISBLANK(AO112),"",(AO112))</f>
        <v>1620</v>
      </c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132"/>
      <c r="BA172" s="297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5"/>
    </row>
    <row r="173" spans="4:67" ht="8.15" customHeight="1" x14ac:dyDescent="0.2">
      <c r="D173" s="136"/>
      <c r="E173" s="127"/>
      <c r="F173" s="127"/>
      <c r="G173" s="127"/>
      <c r="H173" s="127"/>
      <c r="I173" s="128"/>
      <c r="J173" s="45"/>
      <c r="K173" s="46"/>
      <c r="L173" s="46"/>
      <c r="M173" s="46"/>
      <c r="N173" s="46"/>
      <c r="O173" s="46"/>
      <c r="P173" s="46"/>
      <c r="Q173" s="46"/>
      <c r="R173" s="47"/>
      <c r="S173" s="126"/>
      <c r="T173" s="127"/>
      <c r="U173" s="127"/>
      <c r="V173" s="127"/>
      <c r="W173" s="127"/>
      <c r="X173" s="128"/>
      <c r="Y173" s="45"/>
      <c r="Z173" s="46"/>
      <c r="AA173" s="46"/>
      <c r="AB173" s="46"/>
      <c r="AC173" s="46"/>
      <c r="AD173" s="46"/>
      <c r="AE173" s="46"/>
      <c r="AF173" s="46"/>
      <c r="AG173" s="47"/>
      <c r="AH173" s="141"/>
      <c r="AI173" s="142"/>
      <c r="AJ173" s="142"/>
      <c r="AK173" s="142"/>
      <c r="AL173" s="142"/>
      <c r="AM173" s="142"/>
      <c r="AN173" s="143"/>
      <c r="AO173" s="45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133"/>
      <c r="BA173" s="297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5"/>
    </row>
    <row r="174" spans="4:67" ht="8.15" customHeight="1" thickBot="1" x14ac:dyDescent="0.25">
      <c r="D174" s="137"/>
      <c r="E174" s="130"/>
      <c r="F174" s="130"/>
      <c r="G174" s="130"/>
      <c r="H174" s="130"/>
      <c r="I174" s="131"/>
      <c r="J174" s="99"/>
      <c r="K174" s="100"/>
      <c r="L174" s="100"/>
      <c r="M174" s="100"/>
      <c r="N174" s="100"/>
      <c r="O174" s="100"/>
      <c r="P174" s="100"/>
      <c r="Q174" s="100"/>
      <c r="R174" s="101"/>
      <c r="S174" s="129"/>
      <c r="T174" s="130"/>
      <c r="U174" s="130"/>
      <c r="V174" s="130"/>
      <c r="W174" s="130"/>
      <c r="X174" s="131"/>
      <c r="Y174" s="99"/>
      <c r="Z174" s="100"/>
      <c r="AA174" s="100"/>
      <c r="AB174" s="100"/>
      <c r="AC174" s="100"/>
      <c r="AD174" s="100"/>
      <c r="AE174" s="100"/>
      <c r="AF174" s="100"/>
      <c r="AG174" s="101"/>
      <c r="AH174" s="144"/>
      <c r="AI174" s="145"/>
      <c r="AJ174" s="145"/>
      <c r="AK174" s="145"/>
      <c r="AL174" s="145"/>
      <c r="AM174" s="145"/>
      <c r="AN174" s="146"/>
      <c r="AO174" s="99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34"/>
      <c r="BA174" s="297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5"/>
    </row>
    <row r="175" spans="4:67" ht="8.15" customHeight="1" x14ac:dyDescent="0.2">
      <c r="D175" s="87" t="s">
        <v>18</v>
      </c>
      <c r="E175" s="88"/>
      <c r="F175" s="88"/>
      <c r="G175" s="88"/>
      <c r="H175" s="88"/>
      <c r="I175" s="89"/>
      <c r="J175" s="96">
        <f>IF(ISBLANK(J115),"",(J115))</f>
        <v>4600</v>
      </c>
      <c r="K175" s="97"/>
      <c r="L175" s="97"/>
      <c r="M175" s="97"/>
      <c r="N175" s="97"/>
      <c r="O175" s="97"/>
      <c r="P175" s="97"/>
      <c r="Q175" s="97"/>
      <c r="R175" s="98"/>
      <c r="S175" s="102" t="s">
        <v>29</v>
      </c>
      <c r="T175" s="88"/>
      <c r="U175" s="88"/>
      <c r="V175" s="88"/>
      <c r="W175" s="88"/>
      <c r="X175" s="89"/>
      <c r="Y175" s="96">
        <f>IF(ISBLANK(Y115),"",(Y115))</f>
        <v>388</v>
      </c>
      <c r="Z175" s="97"/>
      <c r="AA175" s="97"/>
      <c r="AB175" s="97"/>
      <c r="AC175" s="97"/>
      <c r="AD175" s="97"/>
      <c r="AE175" s="97"/>
      <c r="AF175" s="97"/>
      <c r="AG175" s="98"/>
      <c r="AH175" s="170" t="s">
        <v>65</v>
      </c>
      <c r="AI175" s="171"/>
      <c r="AJ175" s="171"/>
      <c r="AK175" s="171"/>
      <c r="AL175" s="171"/>
      <c r="AM175" s="171"/>
      <c r="AN175" s="172"/>
      <c r="AO175" s="96">
        <f>IF(ISBLANK(AO115),"",(AO115))</f>
        <v>4988</v>
      </c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132"/>
      <c r="BA175" s="297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5"/>
    </row>
    <row r="176" spans="4:67" ht="8.15" customHeight="1" x14ac:dyDescent="0.2">
      <c r="D176" s="90"/>
      <c r="E176" s="91"/>
      <c r="F176" s="91"/>
      <c r="G176" s="91"/>
      <c r="H176" s="91"/>
      <c r="I176" s="92"/>
      <c r="J176" s="45"/>
      <c r="K176" s="46"/>
      <c r="L176" s="46"/>
      <c r="M176" s="46"/>
      <c r="N176" s="46"/>
      <c r="O176" s="46"/>
      <c r="P176" s="46"/>
      <c r="Q176" s="46"/>
      <c r="R176" s="47"/>
      <c r="S176" s="103"/>
      <c r="T176" s="91"/>
      <c r="U176" s="91"/>
      <c r="V176" s="91"/>
      <c r="W176" s="91"/>
      <c r="X176" s="92"/>
      <c r="Y176" s="45"/>
      <c r="Z176" s="46"/>
      <c r="AA176" s="46"/>
      <c r="AB176" s="46"/>
      <c r="AC176" s="46"/>
      <c r="AD176" s="46"/>
      <c r="AE176" s="46"/>
      <c r="AF176" s="46"/>
      <c r="AG176" s="47"/>
      <c r="AH176" s="173"/>
      <c r="AI176" s="174"/>
      <c r="AJ176" s="174"/>
      <c r="AK176" s="174"/>
      <c r="AL176" s="174"/>
      <c r="AM176" s="174"/>
      <c r="AN176" s="175"/>
      <c r="AO176" s="45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133"/>
      <c r="BA176" s="297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5"/>
    </row>
    <row r="177" spans="4:67" ht="8.15" customHeight="1" thickBot="1" x14ac:dyDescent="0.25">
      <c r="D177" s="93"/>
      <c r="E177" s="94"/>
      <c r="F177" s="94"/>
      <c r="G177" s="94"/>
      <c r="H177" s="94"/>
      <c r="I177" s="95"/>
      <c r="J177" s="99"/>
      <c r="K177" s="100"/>
      <c r="L177" s="100"/>
      <c r="M177" s="100"/>
      <c r="N177" s="100"/>
      <c r="O177" s="100"/>
      <c r="P177" s="100"/>
      <c r="Q177" s="100"/>
      <c r="R177" s="101"/>
      <c r="S177" s="104"/>
      <c r="T177" s="94"/>
      <c r="U177" s="94"/>
      <c r="V177" s="94"/>
      <c r="W177" s="94"/>
      <c r="X177" s="95"/>
      <c r="Y177" s="99"/>
      <c r="Z177" s="100"/>
      <c r="AA177" s="100"/>
      <c r="AB177" s="100"/>
      <c r="AC177" s="100"/>
      <c r="AD177" s="100"/>
      <c r="AE177" s="100"/>
      <c r="AF177" s="100"/>
      <c r="AG177" s="101"/>
      <c r="AH177" s="176"/>
      <c r="AI177" s="177"/>
      <c r="AJ177" s="177"/>
      <c r="AK177" s="177"/>
      <c r="AL177" s="177"/>
      <c r="AM177" s="177"/>
      <c r="AN177" s="178"/>
      <c r="AO177" s="99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34"/>
      <c r="BA177" s="298"/>
      <c r="BB177" s="247"/>
      <c r="BC177" s="247"/>
      <c r="BD177" s="247"/>
      <c r="BE177" s="247"/>
      <c r="BF177" s="247"/>
      <c r="BG177" s="247"/>
      <c r="BH177" s="247"/>
      <c r="BI177" s="247"/>
      <c r="BJ177" s="247"/>
      <c r="BK177" s="247"/>
      <c r="BL177" s="247"/>
      <c r="BM177" s="247"/>
      <c r="BN177" s="247"/>
      <c r="BO177" s="248"/>
    </row>
    <row r="178" spans="4:67" ht="6.75" customHeight="1" x14ac:dyDescent="0.2"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</row>
    <row r="179" spans="4:67" ht="6.75" customHeight="1" x14ac:dyDescent="0.2">
      <c r="D179" s="438" t="s">
        <v>37</v>
      </c>
      <c r="E179" s="438"/>
      <c r="F179" s="438"/>
      <c r="G179" s="438"/>
      <c r="H179" s="438"/>
      <c r="I179" s="438"/>
      <c r="J179" s="438"/>
      <c r="K179" s="438"/>
      <c r="L179" s="438"/>
      <c r="M179" s="438"/>
      <c r="N179" s="438"/>
      <c r="O179" s="438"/>
      <c r="P179" s="438"/>
      <c r="Q179" s="438"/>
      <c r="R179" s="438"/>
      <c r="S179" s="438"/>
      <c r="T179" s="438"/>
      <c r="U179" s="438"/>
      <c r="V179" s="438"/>
      <c r="W179" s="438"/>
      <c r="X179" s="438"/>
      <c r="Y179" s="438"/>
      <c r="Z179" s="438"/>
      <c r="AA179" s="438"/>
      <c r="AB179" s="438"/>
      <c r="AC179" s="438"/>
      <c r="AD179" s="438"/>
      <c r="AE179" s="438"/>
      <c r="AF179" s="438"/>
      <c r="AG179" s="438"/>
      <c r="AH179" s="438"/>
      <c r="AI179" s="438"/>
      <c r="AJ179" s="438"/>
      <c r="AK179" s="438"/>
      <c r="AL179" s="438"/>
      <c r="AM179" s="438"/>
      <c r="AN179" s="438"/>
      <c r="AO179" s="438"/>
      <c r="AP179" s="438"/>
      <c r="AQ179" s="438"/>
      <c r="AR179" s="438"/>
      <c r="AS179" s="438"/>
      <c r="AT179" s="438"/>
      <c r="AU179" s="438"/>
      <c r="AV179" s="438"/>
      <c r="AW179" s="438"/>
      <c r="AX179" s="438"/>
      <c r="AY179" s="438"/>
      <c r="AZ179" s="438"/>
      <c r="BA179" s="438"/>
      <c r="BB179" s="438"/>
      <c r="BC179" s="438"/>
      <c r="BD179" s="438"/>
      <c r="BE179" s="438"/>
      <c r="BF179" s="438"/>
      <c r="BG179" s="438"/>
      <c r="BH179" s="438"/>
      <c r="BI179" s="438"/>
      <c r="BJ179" s="438"/>
      <c r="BK179" s="438"/>
      <c r="BL179" s="438"/>
      <c r="BM179" s="438"/>
      <c r="BN179" s="438"/>
      <c r="BO179" s="438"/>
    </row>
    <row r="180" spans="4:67" ht="6.75" customHeight="1" x14ac:dyDescent="0.2">
      <c r="D180" s="438"/>
      <c r="E180" s="438"/>
      <c r="F180" s="438"/>
      <c r="G180" s="438"/>
      <c r="H180" s="438"/>
      <c r="I180" s="438"/>
      <c r="J180" s="438"/>
      <c r="K180" s="438"/>
      <c r="L180" s="438"/>
      <c r="M180" s="438"/>
      <c r="N180" s="438"/>
      <c r="O180" s="438"/>
      <c r="P180" s="438"/>
      <c r="Q180" s="438"/>
      <c r="R180" s="438"/>
      <c r="S180" s="438"/>
      <c r="T180" s="438"/>
      <c r="U180" s="438"/>
      <c r="V180" s="438"/>
      <c r="W180" s="438"/>
      <c r="X180" s="438"/>
      <c r="Y180" s="438"/>
      <c r="Z180" s="438"/>
      <c r="AA180" s="438"/>
      <c r="AB180" s="438"/>
      <c r="AC180" s="438"/>
      <c r="AD180" s="438"/>
      <c r="AE180" s="438"/>
      <c r="AF180" s="438"/>
      <c r="AG180" s="438"/>
      <c r="AH180" s="438"/>
      <c r="AI180" s="438"/>
      <c r="AJ180" s="438"/>
      <c r="AK180" s="438"/>
      <c r="AL180" s="438"/>
      <c r="AM180" s="438"/>
      <c r="AN180" s="438"/>
      <c r="AO180" s="438"/>
      <c r="AP180" s="438"/>
      <c r="AQ180" s="438"/>
      <c r="AR180" s="438"/>
      <c r="AS180" s="438"/>
      <c r="AT180" s="438"/>
      <c r="AU180" s="438"/>
      <c r="AV180" s="438"/>
      <c r="AW180" s="438"/>
      <c r="AX180" s="438"/>
      <c r="AY180" s="438"/>
      <c r="AZ180" s="438"/>
      <c r="BA180" s="438"/>
      <c r="BB180" s="438"/>
      <c r="BC180" s="438"/>
      <c r="BD180" s="438"/>
      <c r="BE180" s="438"/>
      <c r="BF180" s="438"/>
      <c r="BG180" s="438"/>
      <c r="BH180" s="438"/>
      <c r="BI180" s="438"/>
      <c r="BJ180" s="438"/>
      <c r="BK180" s="438"/>
      <c r="BL180" s="438"/>
      <c r="BM180" s="438"/>
      <c r="BN180" s="438"/>
      <c r="BO180" s="438"/>
    </row>
    <row r="181" spans="4:67" ht="6.75" customHeight="1" x14ac:dyDescent="0.2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</row>
    <row r="182" spans="4:67" ht="6.75" customHeight="1" x14ac:dyDescent="0.2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</row>
    <row r="183" spans="4:67" ht="6.75" customHeight="1" x14ac:dyDescent="0.2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</row>
    <row r="184" spans="4:67" ht="6.75" customHeight="1" x14ac:dyDescent="0.2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</row>
    <row r="185" spans="4:67" ht="6.75" customHeight="1" x14ac:dyDescent="0.2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</row>
    <row r="186" spans="4:67" ht="6.75" customHeight="1" x14ac:dyDescent="0.2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</row>
    <row r="187" spans="4:67" ht="6.75" customHeight="1" x14ac:dyDescent="0.2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</row>
    <row r="188" spans="4:67" ht="6.75" customHeight="1" x14ac:dyDescent="0.2"/>
    <row r="189" spans="4:67" ht="6.75" customHeight="1" x14ac:dyDescent="0.2"/>
    <row r="190" spans="4:67" ht="6.75" customHeight="1" x14ac:dyDescent="0.2"/>
    <row r="191" spans="4:67" ht="6.75" customHeight="1" x14ac:dyDescent="0.2"/>
    <row r="192" spans="4:67" ht="6.75" customHeight="1" x14ac:dyDescent="0.2"/>
    <row r="193" ht="6.75" customHeight="1" x14ac:dyDescent="0.2"/>
    <row r="194" ht="6.75" customHeight="1" x14ac:dyDescent="0.2"/>
    <row r="195" ht="6.75" customHeight="1" x14ac:dyDescent="0.2"/>
    <row r="196" ht="6.75" customHeight="1" x14ac:dyDescent="0.2"/>
    <row r="197" ht="6.75" customHeight="1" x14ac:dyDescent="0.2"/>
    <row r="198" ht="6.75" customHeight="1" x14ac:dyDescent="0.2"/>
    <row r="199" ht="6.75" customHeight="1" x14ac:dyDescent="0.2"/>
    <row r="200" ht="6.75" customHeight="1" x14ac:dyDescent="0.2"/>
    <row r="201" ht="6.75" customHeight="1" x14ac:dyDescent="0.2"/>
    <row r="202" ht="6.75" customHeight="1" x14ac:dyDescent="0.2"/>
    <row r="203" ht="6.75" customHeight="1" x14ac:dyDescent="0.2"/>
    <row r="204" ht="6.75" customHeight="1" x14ac:dyDescent="0.2"/>
    <row r="205" ht="6.75" customHeight="1" x14ac:dyDescent="0.2"/>
    <row r="206" ht="6.75" customHeight="1" x14ac:dyDescent="0.2"/>
    <row r="207" ht="6.75" customHeight="1" x14ac:dyDescent="0.2"/>
    <row r="208" ht="6.75" customHeight="1" x14ac:dyDescent="0.2"/>
    <row r="209" ht="6.75" customHeight="1" x14ac:dyDescent="0.2"/>
    <row r="210" ht="6.75" customHeight="1" x14ac:dyDescent="0.2"/>
    <row r="211" ht="6.75" customHeight="1" x14ac:dyDescent="0.2"/>
    <row r="212" ht="6.75" customHeight="1" x14ac:dyDescent="0.2"/>
    <row r="213" ht="6.75" customHeight="1" x14ac:dyDescent="0.2"/>
    <row r="214" ht="6.75" customHeight="1" x14ac:dyDescent="0.2"/>
    <row r="215" ht="6.75" customHeight="1" x14ac:dyDescent="0.2"/>
    <row r="216" ht="6.75" customHeight="1" x14ac:dyDescent="0.2"/>
    <row r="217" ht="6.75" customHeight="1" x14ac:dyDescent="0.2"/>
    <row r="218" ht="6.75" customHeight="1" x14ac:dyDescent="0.2"/>
    <row r="219" ht="6.75" customHeight="1" x14ac:dyDescent="0.2"/>
    <row r="220" ht="6.75" customHeight="1" x14ac:dyDescent="0.2"/>
    <row r="221" ht="6.75" customHeight="1" x14ac:dyDescent="0.2"/>
    <row r="222" ht="6.75" customHeight="1" x14ac:dyDescent="0.2"/>
    <row r="223" ht="6.75" customHeight="1" x14ac:dyDescent="0.2"/>
    <row r="224" ht="6.75" customHeight="1" x14ac:dyDescent="0.2"/>
    <row r="225" ht="6.75" customHeight="1" x14ac:dyDescent="0.2"/>
    <row r="226" ht="6.75" customHeight="1" x14ac:dyDescent="0.2"/>
    <row r="227" ht="6.75" customHeight="1" x14ac:dyDescent="0.2"/>
    <row r="228" ht="6.75" customHeight="1" x14ac:dyDescent="0.2"/>
    <row r="229" ht="6.75" customHeight="1" x14ac:dyDescent="0.2"/>
    <row r="230" ht="6.75" customHeight="1" x14ac:dyDescent="0.2"/>
    <row r="231" ht="6.75" customHeight="1" x14ac:dyDescent="0.2"/>
    <row r="232" ht="6.75" customHeight="1" x14ac:dyDescent="0.2"/>
    <row r="233" ht="6.75" customHeight="1" x14ac:dyDescent="0.2"/>
    <row r="234" ht="6.75" customHeight="1" x14ac:dyDescent="0.2"/>
    <row r="235" ht="6.75" customHeight="1" x14ac:dyDescent="0.2"/>
    <row r="236" ht="6.75" customHeight="1" x14ac:dyDescent="0.2"/>
    <row r="237" ht="6.75" customHeight="1" x14ac:dyDescent="0.2"/>
    <row r="238" ht="6.75" customHeight="1" x14ac:dyDescent="0.2"/>
    <row r="239" ht="6.75" customHeight="1" x14ac:dyDescent="0.2"/>
  </sheetData>
  <sheetProtection algorithmName="SHA-512" hashValue="G0l845AYpIk/U3MsYKVnCr+IfMKTwLHiKhObwP5no/O7Ozyy7Oh5S9rYmJgz/fYA3MRHQ4c1JbWnQCFOnTqEmQ==" saltValue="/ElMdQkdrSBuGE+o+/TPqQ==" spinCount="100000" sheet="1" objects="1" scenarios="1"/>
  <mergeCells count="395">
    <mergeCell ref="D179:BO180"/>
    <mergeCell ref="D175:I177"/>
    <mergeCell ref="J175:R177"/>
    <mergeCell ref="S175:X177"/>
    <mergeCell ref="Y175:AG177"/>
    <mergeCell ref="AH175:AN177"/>
    <mergeCell ref="AO175:AZ177"/>
    <mergeCell ref="S169:X171"/>
    <mergeCell ref="Y169:AG171"/>
    <mergeCell ref="AH169:AN171"/>
    <mergeCell ref="AO169:AZ171"/>
    <mergeCell ref="D172:I174"/>
    <mergeCell ref="J172:R174"/>
    <mergeCell ref="S172:X174"/>
    <mergeCell ref="Y172:AG174"/>
    <mergeCell ref="AH172:AN174"/>
    <mergeCell ref="AO172:AZ174"/>
    <mergeCell ref="D166:I168"/>
    <mergeCell ref="J166:R168"/>
    <mergeCell ref="S166:X168"/>
    <mergeCell ref="Y166:AG168"/>
    <mergeCell ref="AH166:AN168"/>
    <mergeCell ref="AO166:AZ168"/>
    <mergeCell ref="BA166:BO177"/>
    <mergeCell ref="D169:I171"/>
    <mergeCell ref="J169:R171"/>
    <mergeCell ref="D162:J165"/>
    <mergeCell ref="K162:T165"/>
    <mergeCell ref="U162:AA165"/>
    <mergeCell ref="AB162:AD165"/>
    <mergeCell ref="AE162:AK165"/>
    <mergeCell ref="AL162:AR165"/>
    <mergeCell ref="AS162:AY165"/>
    <mergeCell ref="AZ162:BB165"/>
    <mergeCell ref="BC162:BO165"/>
    <mergeCell ref="AS154:AY157"/>
    <mergeCell ref="AZ154:BB157"/>
    <mergeCell ref="BC154:BO157"/>
    <mergeCell ref="D158:J161"/>
    <mergeCell ref="K158:T161"/>
    <mergeCell ref="U158:AA161"/>
    <mergeCell ref="AB158:AD161"/>
    <mergeCell ref="AE158:AK161"/>
    <mergeCell ref="AL158:AR161"/>
    <mergeCell ref="AS158:AY161"/>
    <mergeCell ref="D154:J157"/>
    <mergeCell ref="K154:T157"/>
    <mergeCell ref="U154:AA157"/>
    <mergeCell ref="AB154:AD157"/>
    <mergeCell ref="AE154:AK157"/>
    <mergeCell ref="AL154:AR157"/>
    <mergeCell ref="AZ158:BB161"/>
    <mergeCell ref="BC158:BO161"/>
    <mergeCell ref="D150:J153"/>
    <mergeCell ref="K150:T153"/>
    <mergeCell ref="U150:AA153"/>
    <mergeCell ref="AB150:AD153"/>
    <mergeCell ref="AE150:AK153"/>
    <mergeCell ref="AL150:AR153"/>
    <mergeCell ref="AS150:AY153"/>
    <mergeCell ref="AZ150:BB153"/>
    <mergeCell ref="BC150:BO153"/>
    <mergeCell ref="D146:J149"/>
    <mergeCell ref="K146:T149"/>
    <mergeCell ref="U146:AA149"/>
    <mergeCell ref="AB146:AD149"/>
    <mergeCell ref="AE146:AK149"/>
    <mergeCell ref="AL146:AR149"/>
    <mergeCell ref="AS146:AY149"/>
    <mergeCell ref="AZ146:BB149"/>
    <mergeCell ref="BC146:BO149"/>
    <mergeCell ref="D142:J145"/>
    <mergeCell ref="K142:T145"/>
    <mergeCell ref="U142:AA145"/>
    <mergeCell ref="AB142:AD145"/>
    <mergeCell ref="AE142:AK145"/>
    <mergeCell ref="AL142:AR145"/>
    <mergeCell ref="AS142:AY145"/>
    <mergeCell ref="AZ142:BB145"/>
    <mergeCell ref="BC142:BO145"/>
    <mergeCell ref="D138:J141"/>
    <mergeCell ref="K138:T141"/>
    <mergeCell ref="U138:AA141"/>
    <mergeCell ref="AB138:AD141"/>
    <mergeCell ref="AE138:AK141"/>
    <mergeCell ref="AL138:AR141"/>
    <mergeCell ref="AS138:AY141"/>
    <mergeCell ref="AZ138:BB141"/>
    <mergeCell ref="BC138:BO141"/>
    <mergeCell ref="D137:J137"/>
    <mergeCell ref="K137:T137"/>
    <mergeCell ref="U137:AA137"/>
    <mergeCell ref="AB137:AD137"/>
    <mergeCell ref="AE137:AK137"/>
    <mergeCell ref="AL137:AR137"/>
    <mergeCell ref="AS137:AY137"/>
    <mergeCell ref="AZ137:BB137"/>
    <mergeCell ref="BC137:BO137"/>
    <mergeCell ref="AU133:BH133"/>
    <mergeCell ref="BI133:BO133"/>
    <mergeCell ref="J134:L136"/>
    <mergeCell ref="M134:T136"/>
    <mergeCell ref="U134:AA136"/>
    <mergeCell ref="AB134:AH136"/>
    <mergeCell ref="AI134:AM136"/>
    <mergeCell ref="AN134:AT136"/>
    <mergeCell ref="AU134:AU136"/>
    <mergeCell ref="AV134:BH136"/>
    <mergeCell ref="BI134:BO136"/>
    <mergeCell ref="AN133:AT133"/>
    <mergeCell ref="D134:I136"/>
    <mergeCell ref="D133:E133"/>
    <mergeCell ref="F133:G133"/>
    <mergeCell ref="H133:I133"/>
    <mergeCell ref="J133:L133"/>
    <mergeCell ref="M133:T133"/>
    <mergeCell ref="U133:AA133"/>
    <mergeCell ref="AB133:AH133"/>
    <mergeCell ref="AI133:AM133"/>
    <mergeCell ref="AO112:AZ114"/>
    <mergeCell ref="D119:BO120"/>
    <mergeCell ref="AN122:AR123"/>
    <mergeCell ref="AS122:AT123"/>
    <mergeCell ref="AU122:BN123"/>
    <mergeCell ref="D123:W125"/>
    <mergeCell ref="X123:AE125"/>
    <mergeCell ref="AS124:BN127"/>
    <mergeCell ref="D126:AA128"/>
    <mergeCell ref="AS128:BL131"/>
    <mergeCell ref="G129:AI131"/>
    <mergeCell ref="D130:F131"/>
    <mergeCell ref="BN130:BO131"/>
    <mergeCell ref="D106:I108"/>
    <mergeCell ref="J106:R108"/>
    <mergeCell ref="S106:X108"/>
    <mergeCell ref="Y106:AG108"/>
    <mergeCell ref="AH106:AN108"/>
    <mergeCell ref="AO106:AZ108"/>
    <mergeCell ref="BA106:BO117"/>
    <mergeCell ref="D109:I111"/>
    <mergeCell ref="J109:R111"/>
    <mergeCell ref="D115:I117"/>
    <mergeCell ref="J115:R117"/>
    <mergeCell ref="S115:X117"/>
    <mergeCell ref="Y115:AG117"/>
    <mergeCell ref="AH115:AN117"/>
    <mergeCell ref="AO115:AZ117"/>
    <mergeCell ref="S109:X111"/>
    <mergeCell ref="Y109:AG111"/>
    <mergeCell ref="AH109:AN111"/>
    <mergeCell ref="AO109:AZ111"/>
    <mergeCell ref="D112:I114"/>
    <mergeCell ref="J112:R114"/>
    <mergeCell ref="S112:X114"/>
    <mergeCell ref="Y112:AG114"/>
    <mergeCell ref="AH112:AN114"/>
    <mergeCell ref="D102:J105"/>
    <mergeCell ref="K102:T105"/>
    <mergeCell ref="U102:AA105"/>
    <mergeCell ref="AB102:AD105"/>
    <mergeCell ref="AE102:AK105"/>
    <mergeCell ref="AL102:AR105"/>
    <mergeCell ref="AS102:AY105"/>
    <mergeCell ref="AZ102:BB105"/>
    <mergeCell ref="BC102:BO105"/>
    <mergeCell ref="AS94:AY97"/>
    <mergeCell ref="AZ94:BB97"/>
    <mergeCell ref="BC94:BO97"/>
    <mergeCell ref="D98:J101"/>
    <mergeCell ref="K98:T101"/>
    <mergeCell ref="U98:AA101"/>
    <mergeCell ref="AB98:AD101"/>
    <mergeCell ref="AE98:AK101"/>
    <mergeCell ref="AL98:AR101"/>
    <mergeCell ref="AS98:AY101"/>
    <mergeCell ref="D94:J97"/>
    <mergeCell ref="K94:T97"/>
    <mergeCell ref="U94:AA97"/>
    <mergeCell ref="AB94:AD97"/>
    <mergeCell ref="AE94:AK97"/>
    <mergeCell ref="AL94:AR97"/>
    <mergeCell ref="AZ98:BB101"/>
    <mergeCell ref="BC98:BO101"/>
    <mergeCell ref="D90:J93"/>
    <mergeCell ref="K90:T93"/>
    <mergeCell ref="U90:AA93"/>
    <mergeCell ref="AB90:AD93"/>
    <mergeCell ref="AE90:AK93"/>
    <mergeCell ref="AL90:AR93"/>
    <mergeCell ref="AS90:AY93"/>
    <mergeCell ref="AZ90:BB93"/>
    <mergeCell ref="BC90:BO93"/>
    <mergeCell ref="D86:J89"/>
    <mergeCell ref="K86:T89"/>
    <mergeCell ref="U86:AA89"/>
    <mergeCell ref="AB86:AD89"/>
    <mergeCell ref="AE86:AK89"/>
    <mergeCell ref="AL86:AR89"/>
    <mergeCell ref="AS86:AY89"/>
    <mergeCell ref="AZ86:BB89"/>
    <mergeCell ref="BC86:BO89"/>
    <mergeCell ref="D82:J85"/>
    <mergeCell ref="K82:T85"/>
    <mergeCell ref="U82:AA85"/>
    <mergeCell ref="AB82:AD85"/>
    <mergeCell ref="AE82:AK85"/>
    <mergeCell ref="AL82:AR85"/>
    <mergeCell ref="AS82:AY85"/>
    <mergeCell ref="AZ82:BB85"/>
    <mergeCell ref="BC82:BO85"/>
    <mergeCell ref="D78:J81"/>
    <mergeCell ref="K78:T81"/>
    <mergeCell ref="U78:AA81"/>
    <mergeCell ref="AB78:AD81"/>
    <mergeCell ref="AE78:AK81"/>
    <mergeCell ref="AL78:AR81"/>
    <mergeCell ref="AS78:AY81"/>
    <mergeCell ref="AZ78:BB81"/>
    <mergeCell ref="BC78:BO81"/>
    <mergeCell ref="D77:J77"/>
    <mergeCell ref="K77:T77"/>
    <mergeCell ref="U77:AA77"/>
    <mergeCell ref="AB77:AD77"/>
    <mergeCell ref="AE77:AK77"/>
    <mergeCell ref="AL77:AR77"/>
    <mergeCell ref="AS77:AY77"/>
    <mergeCell ref="AZ77:BB77"/>
    <mergeCell ref="BC77:BO77"/>
    <mergeCell ref="AU73:BH73"/>
    <mergeCell ref="BI73:BO73"/>
    <mergeCell ref="J74:L76"/>
    <mergeCell ref="M74:T76"/>
    <mergeCell ref="U74:AA76"/>
    <mergeCell ref="AB74:AH76"/>
    <mergeCell ref="AI74:AM76"/>
    <mergeCell ref="AN74:AT76"/>
    <mergeCell ref="AU74:AU76"/>
    <mergeCell ref="AV74:BH76"/>
    <mergeCell ref="BI74:BO76"/>
    <mergeCell ref="AN73:AT73"/>
    <mergeCell ref="D74:I76"/>
    <mergeCell ref="D73:E73"/>
    <mergeCell ref="F73:G73"/>
    <mergeCell ref="H73:I73"/>
    <mergeCell ref="J73:L73"/>
    <mergeCell ref="M73:T73"/>
    <mergeCell ref="U73:AA73"/>
    <mergeCell ref="AB73:AH73"/>
    <mergeCell ref="AI73:AM73"/>
    <mergeCell ref="D52:I54"/>
    <mergeCell ref="J52:R54"/>
    <mergeCell ref="S52:X54"/>
    <mergeCell ref="Y52:AG54"/>
    <mergeCell ref="AH52:AN54"/>
    <mergeCell ref="AO52:AZ54"/>
    <mergeCell ref="D59:BO60"/>
    <mergeCell ref="AN62:AR63"/>
    <mergeCell ref="AS62:AT63"/>
    <mergeCell ref="AU62:BN63"/>
    <mergeCell ref="D63:W65"/>
    <mergeCell ref="X63:AE65"/>
    <mergeCell ref="AS64:BN67"/>
    <mergeCell ref="D66:AA68"/>
    <mergeCell ref="AS68:BL71"/>
    <mergeCell ref="G69:AI71"/>
    <mergeCell ref="D70:F71"/>
    <mergeCell ref="BN70:BO71"/>
    <mergeCell ref="D49:I51"/>
    <mergeCell ref="J49:R51"/>
    <mergeCell ref="S49:X51"/>
    <mergeCell ref="Y49:AG51"/>
    <mergeCell ref="AH49:AN51"/>
    <mergeCell ref="AO49:AZ51"/>
    <mergeCell ref="BA46:BE47"/>
    <mergeCell ref="BF46:BJ47"/>
    <mergeCell ref="BK46:BO47"/>
    <mergeCell ref="BA48:BE57"/>
    <mergeCell ref="BF48:BJ57"/>
    <mergeCell ref="BK48:BO57"/>
    <mergeCell ref="D46:I48"/>
    <mergeCell ref="J46:R48"/>
    <mergeCell ref="S46:X48"/>
    <mergeCell ref="Y46:AG48"/>
    <mergeCell ref="AH46:AN48"/>
    <mergeCell ref="AO46:AZ48"/>
    <mergeCell ref="D55:I57"/>
    <mergeCell ref="J55:R57"/>
    <mergeCell ref="S55:X57"/>
    <mergeCell ref="Y55:AG57"/>
    <mergeCell ref="AH55:AN57"/>
    <mergeCell ref="AO55:AZ57"/>
    <mergeCell ref="D42:J45"/>
    <mergeCell ref="K42:T45"/>
    <mergeCell ref="U42:AA45"/>
    <mergeCell ref="AB42:AD45"/>
    <mergeCell ref="AE42:AK45"/>
    <mergeCell ref="AL42:AR45"/>
    <mergeCell ref="AS42:AY45"/>
    <mergeCell ref="AZ42:BB45"/>
    <mergeCell ref="BC42:BO45"/>
    <mergeCell ref="D38:J41"/>
    <mergeCell ref="K38:T41"/>
    <mergeCell ref="U38:AA41"/>
    <mergeCell ref="AB38:AD41"/>
    <mergeCell ref="AE38:AK41"/>
    <mergeCell ref="AL38:AR41"/>
    <mergeCell ref="AS38:AY41"/>
    <mergeCell ref="AZ38:BB41"/>
    <mergeCell ref="BC38:BO41"/>
    <mergeCell ref="AS30:AY33"/>
    <mergeCell ref="AZ30:BB33"/>
    <mergeCell ref="BC30:BO33"/>
    <mergeCell ref="D34:J37"/>
    <mergeCell ref="K34:T37"/>
    <mergeCell ref="U34:AA37"/>
    <mergeCell ref="AB34:AD37"/>
    <mergeCell ref="AE34:AK37"/>
    <mergeCell ref="AL34:AR37"/>
    <mergeCell ref="AS34:AY37"/>
    <mergeCell ref="D30:J33"/>
    <mergeCell ref="K30:T33"/>
    <mergeCell ref="U30:AA33"/>
    <mergeCell ref="AB30:AD33"/>
    <mergeCell ref="AE30:AK33"/>
    <mergeCell ref="AL30:AR33"/>
    <mergeCell ref="AZ34:BB37"/>
    <mergeCell ref="BC34:BO37"/>
    <mergeCell ref="D26:J29"/>
    <mergeCell ref="K26:T29"/>
    <mergeCell ref="U26:AA29"/>
    <mergeCell ref="AB26:AD29"/>
    <mergeCell ref="AE26:AK29"/>
    <mergeCell ref="AL26:AR29"/>
    <mergeCell ref="AS26:AY29"/>
    <mergeCell ref="AZ26:BB29"/>
    <mergeCell ref="BC26:BO29"/>
    <mergeCell ref="D22:J25"/>
    <mergeCell ref="K22:T25"/>
    <mergeCell ref="U22:AA25"/>
    <mergeCell ref="AB22:AD25"/>
    <mergeCell ref="AE22:AK25"/>
    <mergeCell ref="AL22:AR25"/>
    <mergeCell ref="AS22:AY25"/>
    <mergeCell ref="AZ22:BB25"/>
    <mergeCell ref="BC22:BO25"/>
    <mergeCell ref="D18:J21"/>
    <mergeCell ref="K18:T21"/>
    <mergeCell ref="U18:AA21"/>
    <mergeCell ref="AB18:AD21"/>
    <mergeCell ref="AE18:AK21"/>
    <mergeCell ref="AL18:AR21"/>
    <mergeCell ref="AS18:AY21"/>
    <mergeCell ref="AZ18:BB21"/>
    <mergeCell ref="BC18:BO21"/>
    <mergeCell ref="D17:J17"/>
    <mergeCell ref="K17:T17"/>
    <mergeCell ref="U17:AA17"/>
    <mergeCell ref="AB17:AD17"/>
    <mergeCell ref="AE17:AK17"/>
    <mergeCell ref="AL17:AR17"/>
    <mergeCell ref="AS17:AY17"/>
    <mergeCell ref="AZ17:BB17"/>
    <mergeCell ref="BC17:BO17"/>
    <mergeCell ref="AU13:BH13"/>
    <mergeCell ref="BI13:BO13"/>
    <mergeCell ref="J14:L16"/>
    <mergeCell ref="M14:T16"/>
    <mergeCell ref="U14:AA16"/>
    <mergeCell ref="AB14:AH16"/>
    <mergeCell ref="AI14:AM16"/>
    <mergeCell ref="AN14:AT16"/>
    <mergeCell ref="AU14:AU16"/>
    <mergeCell ref="AV14:BH16"/>
    <mergeCell ref="BI14:BO16"/>
    <mergeCell ref="AN13:AT13"/>
    <mergeCell ref="D14:I16"/>
    <mergeCell ref="D13:E13"/>
    <mergeCell ref="F13:G13"/>
    <mergeCell ref="H13:I13"/>
    <mergeCell ref="J13:L13"/>
    <mergeCell ref="M13:T13"/>
    <mergeCell ref="U13:AA13"/>
    <mergeCell ref="AB13:AH13"/>
    <mergeCell ref="AI13:AM13"/>
    <mergeCell ref="AN2:AR3"/>
    <mergeCell ref="AS2:AT3"/>
    <mergeCell ref="AU2:BN3"/>
    <mergeCell ref="D3:W5"/>
    <mergeCell ref="X3:AE5"/>
    <mergeCell ref="AS4:BN7"/>
    <mergeCell ref="D6:AA8"/>
    <mergeCell ref="AS8:BL11"/>
    <mergeCell ref="G9:AI11"/>
    <mergeCell ref="D10:F11"/>
    <mergeCell ref="BN10:BO11"/>
  </mergeCells>
  <phoneticPr fontId="1"/>
  <dataValidations count="4">
    <dataValidation type="list" allowBlank="1" showInputMessage="1" showErrorMessage="1" sqref="AI14:AM16" xr:uid="{7A08AF5B-D1EE-45A0-9795-16C71AC64EEB}">
      <formula1>$BY$29:$BY$30</formula1>
    </dataValidation>
    <dataValidation type="list" allowBlank="1" showInputMessage="1" showErrorMessage="1" sqref="D18:J45" xr:uid="{828C0430-3110-422A-BCC0-AF4903ADA861}">
      <formula1>$BX$29:$BX$34</formula1>
    </dataValidation>
    <dataValidation type="list" allowBlank="1" showInputMessage="1" showErrorMessage="1" sqref="D49:I54" xr:uid="{CA5A7040-199A-4BEC-AA47-BA86E6AF1FD8}">
      <formula1>$BY$19:$BY$22</formula1>
    </dataValidation>
    <dataValidation type="list" allowBlank="1" showInputMessage="1" showErrorMessage="1" sqref="AZ18:BB45" xr:uid="{36D8CF26-5560-40DD-9BFB-15C4308F7E5F}">
      <formula1>$BX$18:$BX$22</formula1>
    </dataValidation>
  </dataValidations>
  <pageMargins left="0.19685039370078741" right="0.19685039370078741" top="0.19685039370078741" bottom="0.19685039370078741" header="0.11811023622047245" footer="0.11811023622047245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㉒出来高請求書</vt:lpstr>
      <vt:lpstr>記載例</vt:lpstr>
      <vt:lpstr>'㉒出来高請求書'!Print_Area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山田エリ</dc:creator>
  <cp:lastModifiedBy>佐原　正樹</cp:lastModifiedBy>
  <cp:lastPrinted>2023-03-24T07:37:00Z</cp:lastPrinted>
  <dcterms:created xsi:type="dcterms:W3CDTF">2022-08-22T01:54:57Z</dcterms:created>
  <dcterms:modified xsi:type="dcterms:W3CDTF">2023-12-08T08:08:45Z</dcterms:modified>
</cp:coreProperties>
</file>